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INF DE GASTO" sheetId="1" r:id="rId1"/>
    <sheet name="RESUMEN DE EJECUCIÓN DIC 16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2" i="2" l="1"/>
  <c r="G12" i="2" s="1"/>
  <c r="E12" i="2"/>
  <c r="D12" i="2"/>
  <c r="C12" i="2"/>
  <c r="H11" i="2"/>
  <c r="G11" i="2"/>
  <c r="H10" i="2"/>
  <c r="G10" i="2"/>
  <c r="H9" i="2"/>
  <c r="G9" i="2"/>
  <c r="H8" i="2"/>
  <c r="G8" i="2"/>
  <c r="H7" i="2"/>
  <c r="G7" i="2"/>
  <c r="H12" i="2" l="1"/>
</calcChain>
</file>

<file path=xl/sharedStrings.xml><?xml version="1.0" encoding="utf-8"?>
<sst xmlns="http://schemas.openxmlformats.org/spreadsheetml/2006/main" count="161" uniqueCount="151">
  <si>
    <t>DEPARTAMENTO DE PRESUPUESTO</t>
  </si>
  <si>
    <t>(En Balboas)</t>
  </si>
  <si>
    <t>Objeto de gasto</t>
  </si>
  <si>
    <t>Descripción</t>
  </si>
  <si>
    <t>Presupuesto Ley</t>
  </si>
  <si>
    <t>Presupuesto Modificado</t>
  </si>
  <si>
    <t>SERVICIOS  PERSONALES</t>
  </si>
  <si>
    <t>001</t>
  </si>
  <si>
    <t>Salario Fijo</t>
  </si>
  <si>
    <t>030</t>
  </si>
  <si>
    <t>Gasto de Representación</t>
  </si>
  <si>
    <t>050</t>
  </si>
  <si>
    <t>Décimo Tercer mes</t>
  </si>
  <si>
    <t>071</t>
  </si>
  <si>
    <t>Seguro Social Patronal</t>
  </si>
  <si>
    <t>072</t>
  </si>
  <si>
    <t>Seguro Educativo Patronal</t>
  </si>
  <si>
    <t>073</t>
  </si>
  <si>
    <t>Riesgo Profesionales</t>
  </si>
  <si>
    <t>074</t>
  </si>
  <si>
    <t>Fondo Complementario</t>
  </si>
  <si>
    <t>091</t>
  </si>
  <si>
    <t>096</t>
  </si>
  <si>
    <t>099</t>
  </si>
  <si>
    <t>1 SERVICIOS NO PERSONALES</t>
  </si>
  <si>
    <t>101</t>
  </si>
  <si>
    <t>Alquileres</t>
  </si>
  <si>
    <t>102</t>
  </si>
  <si>
    <t>Alquileres de equipo electrónico</t>
  </si>
  <si>
    <t>103</t>
  </si>
  <si>
    <t>Alquileres de equipo de oficina</t>
  </si>
  <si>
    <t>105</t>
  </si>
  <si>
    <t>De equipo de transporte</t>
  </si>
  <si>
    <t>109</t>
  </si>
  <si>
    <t>Otros alquileres</t>
  </si>
  <si>
    <t>111</t>
  </si>
  <si>
    <t>Agua</t>
  </si>
  <si>
    <t>112</t>
  </si>
  <si>
    <t>Aseo</t>
  </si>
  <si>
    <t>113</t>
  </si>
  <si>
    <t>Correos</t>
  </si>
  <si>
    <t>114</t>
  </si>
  <si>
    <t>Electricidad</t>
  </si>
  <si>
    <t>115</t>
  </si>
  <si>
    <t>Telecomunicaciones</t>
  </si>
  <si>
    <t>116</t>
  </si>
  <si>
    <t>Servicios de transmision de datos</t>
  </si>
  <si>
    <t>120</t>
  </si>
  <si>
    <t>Impresión, encuadernación y otros</t>
  </si>
  <si>
    <t>131</t>
  </si>
  <si>
    <t>Anuncios y avisos</t>
  </si>
  <si>
    <t>132</t>
  </si>
  <si>
    <t>Promoción y publicidad</t>
  </si>
  <si>
    <t>141</t>
  </si>
  <si>
    <t>Viáticos dentro del país</t>
  </si>
  <si>
    <t>142</t>
  </si>
  <si>
    <t>Viáticos al exterior</t>
  </si>
  <si>
    <t>151</t>
  </si>
  <si>
    <t>Transporte dentro del país</t>
  </si>
  <si>
    <t>152</t>
  </si>
  <si>
    <t>Transporte al exterior</t>
  </si>
  <si>
    <t>153</t>
  </si>
  <si>
    <t>Transporte de otras personas</t>
  </si>
  <si>
    <t>164</t>
  </si>
  <si>
    <t>Seguros</t>
  </si>
  <si>
    <t>169</t>
  </si>
  <si>
    <t>Otros Servicios comerciales</t>
  </si>
  <si>
    <t>171</t>
  </si>
  <si>
    <t>Consultorias</t>
  </si>
  <si>
    <t>181</t>
  </si>
  <si>
    <t>Mant. y Rep. De edificios</t>
  </si>
  <si>
    <t>182</t>
  </si>
  <si>
    <t>Mant. y Rep. De maquinarias y otros</t>
  </si>
  <si>
    <t>183</t>
  </si>
  <si>
    <t>Mant. y Rep. De mobiliario</t>
  </si>
  <si>
    <t>185</t>
  </si>
  <si>
    <t>Mant. de equipo de computación</t>
  </si>
  <si>
    <t>189</t>
  </si>
  <si>
    <t>Otros mantenimiento y reparaciones</t>
  </si>
  <si>
    <t>192</t>
  </si>
  <si>
    <t>194</t>
  </si>
  <si>
    <t>196</t>
  </si>
  <si>
    <t>197</t>
  </si>
  <si>
    <t>2  MATERIALES Y SUMINISTRO</t>
  </si>
  <si>
    <t>201</t>
  </si>
  <si>
    <t>Alimento para cosumo humano</t>
  </si>
  <si>
    <t>Bebidas</t>
  </si>
  <si>
    <t>Prendas de vestir</t>
  </si>
  <si>
    <t>Diesel</t>
  </si>
  <si>
    <t>Gasolina</t>
  </si>
  <si>
    <t>Lubricantes</t>
  </si>
  <si>
    <t>Impresos</t>
  </si>
  <si>
    <t>Papelería</t>
  </si>
  <si>
    <t>Otros productos de papel y cartón</t>
  </si>
  <si>
    <t>Insecticidad, Fumigante y otros</t>
  </si>
  <si>
    <t>Pinturas, colorantes y tintes</t>
  </si>
  <si>
    <t>Productos medicinales y farmaceuticos</t>
  </si>
  <si>
    <t>Otros productos Quimicos</t>
  </si>
  <si>
    <t>Madera</t>
  </si>
  <si>
    <t>Materiales de Fontanería</t>
  </si>
  <si>
    <t>Materiales Electrico</t>
  </si>
  <si>
    <t xml:space="preserve">Otros materiales de Construcción </t>
  </si>
  <si>
    <t>Artíc. o productos para eventos oficiales</t>
  </si>
  <si>
    <t>Materiales y suministro en computadora</t>
  </si>
  <si>
    <t>Otros productos varios</t>
  </si>
  <si>
    <t>Utiles de cocina y comedor</t>
  </si>
  <si>
    <t>Utiles de aseo y limpieza</t>
  </si>
  <si>
    <t>Utiles de oficina</t>
  </si>
  <si>
    <t>Otros útiles y materiales</t>
  </si>
  <si>
    <t>Repuestos</t>
  </si>
  <si>
    <t>3 MAQUINARIA Y EQUIPO</t>
  </si>
  <si>
    <t>Equipo de comunicaciones</t>
  </si>
  <si>
    <t>Terrestre</t>
  </si>
  <si>
    <t>Equipo Educacional y Recreativo</t>
  </si>
  <si>
    <t>Equipo de Oficina</t>
  </si>
  <si>
    <t>Mobiliario de Oficina</t>
  </si>
  <si>
    <t>Maquinaria y equipo de oficina</t>
  </si>
  <si>
    <t xml:space="preserve">6 TRANFERENCIAS CORRIENTES </t>
  </si>
  <si>
    <t>Capacitación y Estudio</t>
  </si>
  <si>
    <t>Otras Becas</t>
  </si>
  <si>
    <t>A gobierno Central</t>
  </si>
  <si>
    <t>Otras Tranferencias</t>
  </si>
  <si>
    <t>TOTAL B/.</t>
  </si>
  <si>
    <t>Compromisos Acumulados/ Ejecutados</t>
  </si>
  <si>
    <t>AUTORIDAD NACIONAL DE TRANSPARENCIA Y ACCESO A LA INFORMACIÓN</t>
  </si>
  <si>
    <t>Disponible por Ejecutar</t>
  </si>
  <si>
    <t>Contribuciones a la Seguridad Social (C/R)</t>
  </si>
  <si>
    <t>Sueldo Créditos Reconocidos</t>
  </si>
  <si>
    <t>XIII Mes Créditos Reconocidos</t>
  </si>
  <si>
    <t>Servicios Basicos Créditos Reconocidos</t>
  </si>
  <si>
    <t>Información y Publicidad Créditos Reconocidos</t>
  </si>
  <si>
    <t>Transporte de personas Créditos Reconocidos</t>
  </si>
  <si>
    <t>Servicios Comerciales Créditos Reconocidos</t>
  </si>
  <si>
    <t>Alimento y Bebida Créditos Reconocidos</t>
  </si>
  <si>
    <t>Textiles y Vestuario Créditos Reconocidos</t>
  </si>
  <si>
    <t>Productos de Papel y Carton Créditos Reconocidos</t>
  </si>
  <si>
    <t>Utiles de Materiales Diversos Créditos Reconocidos</t>
  </si>
  <si>
    <t>Equipo de Computación</t>
  </si>
  <si>
    <t>Mobiliario de Oficina Créditos Reconocidos</t>
  </si>
  <si>
    <t>% Ejecución Comprometido</t>
  </si>
  <si>
    <t>INFORME DE EJECUCIÓN PRESUPUESTARIA DE GASTO - SAFWEB  (FUNCIONAMIENTO)</t>
  </si>
  <si>
    <t>Al 31 DE  DICIEMBRE  2016</t>
  </si>
  <si>
    <t>INFORME DE EJECUCIÓN PRESUPUESTARIA DE GASTO -SAFWEB (FUNCIONAMIENTO)</t>
  </si>
  <si>
    <t>AL 31  DE  DICIEMBRE  2016</t>
  </si>
  <si>
    <t>Asignado Acumulado</t>
  </si>
  <si>
    <t>Compromisos Acumulados Ejecutados / SAFWEB</t>
  </si>
  <si>
    <t xml:space="preserve"> SERVICIOS NO PERSONALES</t>
  </si>
  <si>
    <t xml:space="preserve"> MATERIALES Y SUMINISTRO</t>
  </si>
  <si>
    <t xml:space="preserve"> MAQUINARIA Y EQUIPO</t>
  </si>
  <si>
    <t xml:space="preserve"> TRANFERENCIAS CORRIENTES </t>
  </si>
  <si>
    <t>TOTALES B/.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</si>
</sst>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B/.&quot;\ * #,##0.00_);_(&quot;B/.&quot;\ * \(#,##0.00\);_(&quot;B/.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3" borderId="1" xfId="0" applyFont="1" applyFill="1" applyBorder="1"/>
    <xf numFmtId="3" fontId="3" fillId="3" borderId="1" xfId="0" applyNumberFormat="1" applyFont="1" applyFill="1" applyBorder="1"/>
    <xf numFmtId="9" fontId="3" fillId="3" borderId="1" xfId="0" applyNumberFormat="1" applyFont="1" applyFill="1" applyBorder="1"/>
    <xf numFmtId="4" fontId="5" fillId="3" borderId="1" xfId="0" applyNumberFormat="1" applyFont="1" applyFill="1" applyBorder="1"/>
    <xf numFmtId="9" fontId="4" fillId="3" borderId="1" xfId="0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49" fontId="5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/>
    <xf numFmtId="0" fontId="2" fillId="0" borderId="1" xfId="0" applyFont="1" applyFill="1" applyBorder="1"/>
    <xf numFmtId="9" fontId="0" fillId="0" borderId="0" xfId="0" applyNumberFormat="1"/>
    <xf numFmtId="3" fontId="0" fillId="0" borderId="0" xfId="0" applyNumberFormat="1"/>
    <xf numFmtId="9" fontId="2" fillId="3" borderId="1" xfId="0" applyNumberFormat="1" applyFont="1" applyFill="1" applyBorder="1"/>
    <xf numFmtId="3" fontId="0" fillId="0" borderId="0" xfId="0" applyNumberFormat="1" applyFill="1"/>
    <xf numFmtId="3" fontId="5" fillId="3" borderId="1" xfId="0" applyNumberFormat="1" applyFont="1" applyFill="1" applyBorder="1"/>
    <xf numFmtId="3" fontId="5" fillId="3" borderId="1" xfId="1" applyNumberFormat="1" applyFont="1" applyFill="1" applyBorder="1"/>
    <xf numFmtId="3" fontId="5" fillId="3" borderId="1" xfId="1" applyNumberFormat="1" applyFont="1" applyFill="1" applyBorder="1" applyAlignment="1">
      <alignment horizontal="right"/>
    </xf>
    <xf numFmtId="3" fontId="4" fillId="3" borderId="1" xfId="0" applyNumberFormat="1" applyFont="1" applyFill="1" applyBorder="1"/>
    <xf numFmtId="3" fontId="5" fillId="0" borderId="1" xfId="1" applyNumberFormat="1" applyFont="1" applyFill="1" applyBorder="1"/>
    <xf numFmtId="3" fontId="5" fillId="0" borderId="1" xfId="1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4" fillId="0" borderId="1" xfId="0" applyNumberFormat="1" applyFont="1" applyFill="1" applyBorder="1"/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 wrapText="1"/>
    </xf>
    <xf numFmtId="9" fontId="2" fillId="0" borderId="5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3" fontId="5" fillId="0" borderId="1" xfId="0" applyNumberFormat="1" applyFont="1" applyFill="1" applyBorder="1"/>
    <xf numFmtId="9" fontId="4" fillId="0" borderId="1" xfId="0" applyNumberFormat="1" applyFont="1" applyFill="1" applyBorder="1"/>
    <xf numFmtId="0" fontId="0" fillId="0" borderId="0" xfId="0" applyFill="1"/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5" borderId="1" xfId="0" applyFont="1" applyFill="1" applyBorder="1"/>
    <xf numFmtId="3" fontId="8" fillId="5" borderId="1" xfId="0" applyNumberFormat="1" applyFont="1" applyFill="1" applyBorder="1"/>
    <xf numFmtId="9" fontId="7" fillId="0" borderId="1" xfId="0" applyNumberFormat="1" applyFont="1" applyBorder="1"/>
    <xf numFmtId="3" fontId="8" fillId="5" borderId="2" xfId="0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3" fontId="11" fillId="5" borderId="1" xfId="0" applyNumberFormat="1" applyFont="1" applyFill="1" applyBorder="1"/>
    <xf numFmtId="9" fontId="10" fillId="0" borderId="1" xfId="0" applyNumberFormat="1" applyFont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zoomScale="90" zoomScaleNormal="90" workbookViewId="0">
      <selection activeCell="J21" sqref="J21"/>
    </sheetView>
  </sheetViews>
  <sheetFormatPr baseColWidth="10" defaultRowHeight="15" x14ac:dyDescent="0.25"/>
  <cols>
    <col min="2" max="2" width="54.42578125" customWidth="1"/>
    <col min="3" max="3" width="19.7109375" style="21" customWidth="1"/>
    <col min="4" max="4" width="26" style="21" customWidth="1"/>
    <col min="5" max="5" width="21.5703125" style="21" customWidth="1"/>
    <col min="6" max="6" width="21" style="18" customWidth="1"/>
    <col min="7" max="7" width="21.5703125" style="19" customWidth="1"/>
    <col min="258" max="258" width="49.7109375" customWidth="1"/>
    <col min="259" max="259" width="19.7109375" customWidth="1"/>
    <col min="260" max="260" width="26" customWidth="1"/>
    <col min="261" max="261" width="21.5703125" customWidth="1"/>
    <col min="262" max="262" width="18.85546875" customWidth="1"/>
    <col min="263" max="263" width="22.28515625" customWidth="1"/>
    <col min="514" max="514" width="49.7109375" customWidth="1"/>
    <col min="515" max="515" width="19.7109375" customWidth="1"/>
    <col min="516" max="516" width="26" customWidth="1"/>
    <col min="517" max="517" width="21.5703125" customWidth="1"/>
    <col min="518" max="518" width="18.85546875" customWidth="1"/>
    <col min="519" max="519" width="22.28515625" customWidth="1"/>
    <col min="770" max="770" width="49.7109375" customWidth="1"/>
    <col min="771" max="771" width="19.7109375" customWidth="1"/>
    <col min="772" max="772" width="26" customWidth="1"/>
    <col min="773" max="773" width="21.5703125" customWidth="1"/>
    <col min="774" max="774" width="18.85546875" customWidth="1"/>
    <col min="775" max="775" width="22.28515625" customWidth="1"/>
    <col min="1026" max="1026" width="49.7109375" customWidth="1"/>
    <col min="1027" max="1027" width="19.7109375" customWidth="1"/>
    <col min="1028" max="1028" width="26" customWidth="1"/>
    <col min="1029" max="1029" width="21.5703125" customWidth="1"/>
    <col min="1030" max="1030" width="18.85546875" customWidth="1"/>
    <col min="1031" max="1031" width="22.28515625" customWidth="1"/>
    <col min="1282" max="1282" width="49.7109375" customWidth="1"/>
    <col min="1283" max="1283" width="19.7109375" customWidth="1"/>
    <col min="1284" max="1284" width="26" customWidth="1"/>
    <col min="1285" max="1285" width="21.5703125" customWidth="1"/>
    <col min="1286" max="1286" width="18.85546875" customWidth="1"/>
    <col min="1287" max="1287" width="22.28515625" customWidth="1"/>
    <col min="1538" max="1538" width="49.7109375" customWidth="1"/>
    <col min="1539" max="1539" width="19.7109375" customWidth="1"/>
    <col min="1540" max="1540" width="26" customWidth="1"/>
    <col min="1541" max="1541" width="21.5703125" customWidth="1"/>
    <col min="1542" max="1542" width="18.85546875" customWidth="1"/>
    <col min="1543" max="1543" width="22.28515625" customWidth="1"/>
    <col min="1794" max="1794" width="49.7109375" customWidth="1"/>
    <col min="1795" max="1795" width="19.7109375" customWidth="1"/>
    <col min="1796" max="1796" width="26" customWidth="1"/>
    <col min="1797" max="1797" width="21.5703125" customWidth="1"/>
    <col min="1798" max="1798" width="18.85546875" customWidth="1"/>
    <col min="1799" max="1799" width="22.28515625" customWidth="1"/>
    <col min="2050" max="2050" width="49.7109375" customWidth="1"/>
    <col min="2051" max="2051" width="19.7109375" customWidth="1"/>
    <col min="2052" max="2052" width="26" customWidth="1"/>
    <col min="2053" max="2053" width="21.5703125" customWidth="1"/>
    <col min="2054" max="2054" width="18.85546875" customWidth="1"/>
    <col min="2055" max="2055" width="22.28515625" customWidth="1"/>
    <col min="2306" max="2306" width="49.7109375" customWidth="1"/>
    <col min="2307" max="2307" width="19.7109375" customWidth="1"/>
    <col min="2308" max="2308" width="26" customWidth="1"/>
    <col min="2309" max="2309" width="21.5703125" customWidth="1"/>
    <col min="2310" max="2310" width="18.85546875" customWidth="1"/>
    <col min="2311" max="2311" width="22.28515625" customWidth="1"/>
    <col min="2562" max="2562" width="49.7109375" customWidth="1"/>
    <col min="2563" max="2563" width="19.7109375" customWidth="1"/>
    <col min="2564" max="2564" width="26" customWidth="1"/>
    <col min="2565" max="2565" width="21.5703125" customWidth="1"/>
    <col min="2566" max="2566" width="18.85546875" customWidth="1"/>
    <col min="2567" max="2567" width="22.28515625" customWidth="1"/>
    <col min="2818" max="2818" width="49.7109375" customWidth="1"/>
    <col min="2819" max="2819" width="19.7109375" customWidth="1"/>
    <col min="2820" max="2820" width="26" customWidth="1"/>
    <col min="2821" max="2821" width="21.5703125" customWidth="1"/>
    <col min="2822" max="2822" width="18.85546875" customWidth="1"/>
    <col min="2823" max="2823" width="22.28515625" customWidth="1"/>
    <col min="3074" max="3074" width="49.7109375" customWidth="1"/>
    <col min="3075" max="3075" width="19.7109375" customWidth="1"/>
    <col min="3076" max="3076" width="26" customWidth="1"/>
    <col min="3077" max="3077" width="21.5703125" customWidth="1"/>
    <col min="3078" max="3078" width="18.85546875" customWidth="1"/>
    <col min="3079" max="3079" width="22.28515625" customWidth="1"/>
    <col min="3330" max="3330" width="49.7109375" customWidth="1"/>
    <col min="3331" max="3331" width="19.7109375" customWidth="1"/>
    <col min="3332" max="3332" width="26" customWidth="1"/>
    <col min="3333" max="3333" width="21.5703125" customWidth="1"/>
    <col min="3334" max="3334" width="18.85546875" customWidth="1"/>
    <col min="3335" max="3335" width="22.28515625" customWidth="1"/>
    <col min="3586" max="3586" width="49.7109375" customWidth="1"/>
    <col min="3587" max="3587" width="19.7109375" customWidth="1"/>
    <col min="3588" max="3588" width="26" customWidth="1"/>
    <col min="3589" max="3589" width="21.5703125" customWidth="1"/>
    <col min="3590" max="3590" width="18.85546875" customWidth="1"/>
    <col min="3591" max="3591" width="22.28515625" customWidth="1"/>
    <col min="3842" max="3842" width="49.7109375" customWidth="1"/>
    <col min="3843" max="3843" width="19.7109375" customWidth="1"/>
    <col min="3844" max="3844" width="26" customWidth="1"/>
    <col min="3845" max="3845" width="21.5703125" customWidth="1"/>
    <col min="3846" max="3846" width="18.85546875" customWidth="1"/>
    <col min="3847" max="3847" width="22.28515625" customWidth="1"/>
    <col min="4098" max="4098" width="49.7109375" customWidth="1"/>
    <col min="4099" max="4099" width="19.7109375" customWidth="1"/>
    <col min="4100" max="4100" width="26" customWidth="1"/>
    <col min="4101" max="4101" width="21.5703125" customWidth="1"/>
    <col min="4102" max="4102" width="18.85546875" customWidth="1"/>
    <col min="4103" max="4103" width="22.28515625" customWidth="1"/>
    <col min="4354" max="4354" width="49.7109375" customWidth="1"/>
    <col min="4355" max="4355" width="19.7109375" customWidth="1"/>
    <col min="4356" max="4356" width="26" customWidth="1"/>
    <col min="4357" max="4357" width="21.5703125" customWidth="1"/>
    <col min="4358" max="4358" width="18.85546875" customWidth="1"/>
    <col min="4359" max="4359" width="22.28515625" customWidth="1"/>
    <col min="4610" max="4610" width="49.7109375" customWidth="1"/>
    <col min="4611" max="4611" width="19.7109375" customWidth="1"/>
    <col min="4612" max="4612" width="26" customWidth="1"/>
    <col min="4613" max="4613" width="21.5703125" customWidth="1"/>
    <col min="4614" max="4614" width="18.85546875" customWidth="1"/>
    <col min="4615" max="4615" width="22.28515625" customWidth="1"/>
    <col min="4866" max="4866" width="49.7109375" customWidth="1"/>
    <col min="4867" max="4867" width="19.7109375" customWidth="1"/>
    <col min="4868" max="4868" width="26" customWidth="1"/>
    <col min="4869" max="4869" width="21.5703125" customWidth="1"/>
    <col min="4870" max="4870" width="18.85546875" customWidth="1"/>
    <col min="4871" max="4871" width="22.28515625" customWidth="1"/>
    <col min="5122" max="5122" width="49.7109375" customWidth="1"/>
    <col min="5123" max="5123" width="19.7109375" customWidth="1"/>
    <col min="5124" max="5124" width="26" customWidth="1"/>
    <col min="5125" max="5125" width="21.5703125" customWidth="1"/>
    <col min="5126" max="5126" width="18.85546875" customWidth="1"/>
    <col min="5127" max="5127" width="22.28515625" customWidth="1"/>
    <col min="5378" max="5378" width="49.7109375" customWidth="1"/>
    <col min="5379" max="5379" width="19.7109375" customWidth="1"/>
    <col min="5380" max="5380" width="26" customWidth="1"/>
    <col min="5381" max="5381" width="21.5703125" customWidth="1"/>
    <col min="5382" max="5382" width="18.85546875" customWidth="1"/>
    <col min="5383" max="5383" width="22.28515625" customWidth="1"/>
    <col min="5634" max="5634" width="49.7109375" customWidth="1"/>
    <col min="5635" max="5635" width="19.7109375" customWidth="1"/>
    <col min="5636" max="5636" width="26" customWidth="1"/>
    <col min="5637" max="5637" width="21.5703125" customWidth="1"/>
    <col min="5638" max="5638" width="18.85546875" customWidth="1"/>
    <col min="5639" max="5639" width="22.28515625" customWidth="1"/>
    <col min="5890" max="5890" width="49.7109375" customWidth="1"/>
    <col min="5891" max="5891" width="19.7109375" customWidth="1"/>
    <col min="5892" max="5892" width="26" customWidth="1"/>
    <col min="5893" max="5893" width="21.5703125" customWidth="1"/>
    <col min="5894" max="5894" width="18.85546875" customWidth="1"/>
    <col min="5895" max="5895" width="22.28515625" customWidth="1"/>
    <col min="6146" max="6146" width="49.7109375" customWidth="1"/>
    <col min="6147" max="6147" width="19.7109375" customWidth="1"/>
    <col min="6148" max="6148" width="26" customWidth="1"/>
    <col min="6149" max="6149" width="21.5703125" customWidth="1"/>
    <col min="6150" max="6150" width="18.85546875" customWidth="1"/>
    <col min="6151" max="6151" width="22.28515625" customWidth="1"/>
    <col min="6402" max="6402" width="49.7109375" customWidth="1"/>
    <col min="6403" max="6403" width="19.7109375" customWidth="1"/>
    <col min="6404" max="6404" width="26" customWidth="1"/>
    <col min="6405" max="6405" width="21.5703125" customWidth="1"/>
    <col min="6406" max="6406" width="18.85546875" customWidth="1"/>
    <col min="6407" max="6407" width="22.28515625" customWidth="1"/>
    <col min="6658" max="6658" width="49.7109375" customWidth="1"/>
    <col min="6659" max="6659" width="19.7109375" customWidth="1"/>
    <col min="6660" max="6660" width="26" customWidth="1"/>
    <col min="6661" max="6661" width="21.5703125" customWidth="1"/>
    <col min="6662" max="6662" width="18.85546875" customWidth="1"/>
    <col min="6663" max="6663" width="22.28515625" customWidth="1"/>
    <col min="6914" max="6914" width="49.7109375" customWidth="1"/>
    <col min="6915" max="6915" width="19.7109375" customWidth="1"/>
    <col min="6916" max="6916" width="26" customWidth="1"/>
    <col min="6917" max="6917" width="21.5703125" customWidth="1"/>
    <col min="6918" max="6918" width="18.85546875" customWidth="1"/>
    <col min="6919" max="6919" width="22.28515625" customWidth="1"/>
    <col min="7170" max="7170" width="49.7109375" customWidth="1"/>
    <col min="7171" max="7171" width="19.7109375" customWidth="1"/>
    <col min="7172" max="7172" width="26" customWidth="1"/>
    <col min="7173" max="7173" width="21.5703125" customWidth="1"/>
    <col min="7174" max="7174" width="18.85546875" customWidth="1"/>
    <col min="7175" max="7175" width="22.28515625" customWidth="1"/>
    <col min="7426" max="7426" width="49.7109375" customWidth="1"/>
    <col min="7427" max="7427" width="19.7109375" customWidth="1"/>
    <col min="7428" max="7428" width="26" customWidth="1"/>
    <col min="7429" max="7429" width="21.5703125" customWidth="1"/>
    <col min="7430" max="7430" width="18.85546875" customWidth="1"/>
    <col min="7431" max="7431" width="22.28515625" customWidth="1"/>
    <col min="7682" max="7682" width="49.7109375" customWidth="1"/>
    <col min="7683" max="7683" width="19.7109375" customWidth="1"/>
    <col min="7684" max="7684" width="26" customWidth="1"/>
    <col min="7685" max="7685" width="21.5703125" customWidth="1"/>
    <col min="7686" max="7686" width="18.85546875" customWidth="1"/>
    <col min="7687" max="7687" width="22.28515625" customWidth="1"/>
    <col min="7938" max="7938" width="49.7109375" customWidth="1"/>
    <col min="7939" max="7939" width="19.7109375" customWidth="1"/>
    <col min="7940" max="7940" width="26" customWidth="1"/>
    <col min="7941" max="7941" width="21.5703125" customWidth="1"/>
    <col min="7942" max="7942" width="18.85546875" customWidth="1"/>
    <col min="7943" max="7943" width="22.28515625" customWidth="1"/>
    <col min="8194" max="8194" width="49.7109375" customWidth="1"/>
    <col min="8195" max="8195" width="19.7109375" customWidth="1"/>
    <col min="8196" max="8196" width="26" customWidth="1"/>
    <col min="8197" max="8197" width="21.5703125" customWidth="1"/>
    <col min="8198" max="8198" width="18.85546875" customWidth="1"/>
    <col min="8199" max="8199" width="22.28515625" customWidth="1"/>
    <col min="8450" max="8450" width="49.7109375" customWidth="1"/>
    <col min="8451" max="8451" width="19.7109375" customWidth="1"/>
    <col min="8452" max="8452" width="26" customWidth="1"/>
    <col min="8453" max="8453" width="21.5703125" customWidth="1"/>
    <col min="8454" max="8454" width="18.85546875" customWidth="1"/>
    <col min="8455" max="8455" width="22.28515625" customWidth="1"/>
    <col min="8706" max="8706" width="49.7109375" customWidth="1"/>
    <col min="8707" max="8707" width="19.7109375" customWidth="1"/>
    <col min="8708" max="8708" width="26" customWidth="1"/>
    <col min="8709" max="8709" width="21.5703125" customWidth="1"/>
    <col min="8710" max="8710" width="18.85546875" customWidth="1"/>
    <col min="8711" max="8711" width="22.28515625" customWidth="1"/>
    <col min="8962" max="8962" width="49.7109375" customWidth="1"/>
    <col min="8963" max="8963" width="19.7109375" customWidth="1"/>
    <col min="8964" max="8964" width="26" customWidth="1"/>
    <col min="8965" max="8965" width="21.5703125" customWidth="1"/>
    <col min="8966" max="8966" width="18.85546875" customWidth="1"/>
    <col min="8967" max="8967" width="22.28515625" customWidth="1"/>
    <col min="9218" max="9218" width="49.7109375" customWidth="1"/>
    <col min="9219" max="9219" width="19.7109375" customWidth="1"/>
    <col min="9220" max="9220" width="26" customWidth="1"/>
    <col min="9221" max="9221" width="21.5703125" customWidth="1"/>
    <col min="9222" max="9222" width="18.85546875" customWidth="1"/>
    <col min="9223" max="9223" width="22.28515625" customWidth="1"/>
    <col min="9474" max="9474" width="49.7109375" customWidth="1"/>
    <col min="9475" max="9475" width="19.7109375" customWidth="1"/>
    <col min="9476" max="9476" width="26" customWidth="1"/>
    <col min="9477" max="9477" width="21.5703125" customWidth="1"/>
    <col min="9478" max="9478" width="18.85546875" customWidth="1"/>
    <col min="9479" max="9479" width="22.28515625" customWidth="1"/>
    <col min="9730" max="9730" width="49.7109375" customWidth="1"/>
    <col min="9731" max="9731" width="19.7109375" customWidth="1"/>
    <col min="9732" max="9732" width="26" customWidth="1"/>
    <col min="9733" max="9733" width="21.5703125" customWidth="1"/>
    <col min="9734" max="9734" width="18.85546875" customWidth="1"/>
    <col min="9735" max="9735" width="22.28515625" customWidth="1"/>
    <col min="9986" max="9986" width="49.7109375" customWidth="1"/>
    <col min="9987" max="9987" width="19.7109375" customWidth="1"/>
    <col min="9988" max="9988" width="26" customWidth="1"/>
    <col min="9989" max="9989" width="21.5703125" customWidth="1"/>
    <col min="9990" max="9990" width="18.85546875" customWidth="1"/>
    <col min="9991" max="9991" width="22.28515625" customWidth="1"/>
    <col min="10242" max="10242" width="49.7109375" customWidth="1"/>
    <col min="10243" max="10243" width="19.7109375" customWidth="1"/>
    <col min="10244" max="10244" width="26" customWidth="1"/>
    <col min="10245" max="10245" width="21.5703125" customWidth="1"/>
    <col min="10246" max="10246" width="18.85546875" customWidth="1"/>
    <col min="10247" max="10247" width="22.28515625" customWidth="1"/>
    <col min="10498" max="10498" width="49.7109375" customWidth="1"/>
    <col min="10499" max="10499" width="19.7109375" customWidth="1"/>
    <col min="10500" max="10500" width="26" customWidth="1"/>
    <col min="10501" max="10501" width="21.5703125" customWidth="1"/>
    <col min="10502" max="10502" width="18.85546875" customWidth="1"/>
    <col min="10503" max="10503" width="22.28515625" customWidth="1"/>
    <col min="10754" max="10754" width="49.7109375" customWidth="1"/>
    <col min="10755" max="10755" width="19.7109375" customWidth="1"/>
    <col min="10756" max="10756" width="26" customWidth="1"/>
    <col min="10757" max="10757" width="21.5703125" customWidth="1"/>
    <col min="10758" max="10758" width="18.85546875" customWidth="1"/>
    <col min="10759" max="10759" width="22.28515625" customWidth="1"/>
    <col min="11010" max="11010" width="49.7109375" customWidth="1"/>
    <col min="11011" max="11011" width="19.7109375" customWidth="1"/>
    <col min="11012" max="11012" width="26" customWidth="1"/>
    <col min="11013" max="11013" width="21.5703125" customWidth="1"/>
    <col min="11014" max="11014" width="18.85546875" customWidth="1"/>
    <col min="11015" max="11015" width="22.28515625" customWidth="1"/>
    <col min="11266" max="11266" width="49.7109375" customWidth="1"/>
    <col min="11267" max="11267" width="19.7109375" customWidth="1"/>
    <col min="11268" max="11268" width="26" customWidth="1"/>
    <col min="11269" max="11269" width="21.5703125" customWidth="1"/>
    <col min="11270" max="11270" width="18.85546875" customWidth="1"/>
    <col min="11271" max="11271" width="22.28515625" customWidth="1"/>
    <col min="11522" max="11522" width="49.7109375" customWidth="1"/>
    <col min="11523" max="11523" width="19.7109375" customWidth="1"/>
    <col min="11524" max="11524" width="26" customWidth="1"/>
    <col min="11525" max="11525" width="21.5703125" customWidth="1"/>
    <col min="11526" max="11526" width="18.85546875" customWidth="1"/>
    <col min="11527" max="11527" width="22.28515625" customWidth="1"/>
    <col min="11778" max="11778" width="49.7109375" customWidth="1"/>
    <col min="11779" max="11779" width="19.7109375" customWidth="1"/>
    <col min="11780" max="11780" width="26" customWidth="1"/>
    <col min="11781" max="11781" width="21.5703125" customWidth="1"/>
    <col min="11782" max="11782" width="18.85546875" customWidth="1"/>
    <col min="11783" max="11783" width="22.28515625" customWidth="1"/>
    <col min="12034" max="12034" width="49.7109375" customWidth="1"/>
    <col min="12035" max="12035" width="19.7109375" customWidth="1"/>
    <col min="12036" max="12036" width="26" customWidth="1"/>
    <col min="12037" max="12037" width="21.5703125" customWidth="1"/>
    <col min="12038" max="12038" width="18.85546875" customWidth="1"/>
    <col min="12039" max="12039" width="22.28515625" customWidth="1"/>
    <col min="12290" max="12290" width="49.7109375" customWidth="1"/>
    <col min="12291" max="12291" width="19.7109375" customWidth="1"/>
    <col min="12292" max="12292" width="26" customWidth="1"/>
    <col min="12293" max="12293" width="21.5703125" customWidth="1"/>
    <col min="12294" max="12294" width="18.85546875" customWidth="1"/>
    <col min="12295" max="12295" width="22.28515625" customWidth="1"/>
    <col min="12546" max="12546" width="49.7109375" customWidth="1"/>
    <col min="12547" max="12547" width="19.7109375" customWidth="1"/>
    <col min="12548" max="12548" width="26" customWidth="1"/>
    <col min="12549" max="12549" width="21.5703125" customWidth="1"/>
    <col min="12550" max="12550" width="18.85546875" customWidth="1"/>
    <col min="12551" max="12551" width="22.28515625" customWidth="1"/>
    <col min="12802" max="12802" width="49.7109375" customWidth="1"/>
    <col min="12803" max="12803" width="19.7109375" customWidth="1"/>
    <col min="12804" max="12804" width="26" customWidth="1"/>
    <col min="12805" max="12805" width="21.5703125" customWidth="1"/>
    <col min="12806" max="12806" width="18.85546875" customWidth="1"/>
    <col min="12807" max="12807" width="22.28515625" customWidth="1"/>
    <col min="13058" max="13058" width="49.7109375" customWidth="1"/>
    <col min="13059" max="13059" width="19.7109375" customWidth="1"/>
    <col min="13060" max="13060" width="26" customWidth="1"/>
    <col min="13061" max="13061" width="21.5703125" customWidth="1"/>
    <col min="13062" max="13062" width="18.85546875" customWidth="1"/>
    <col min="13063" max="13063" width="22.28515625" customWidth="1"/>
    <col min="13314" max="13314" width="49.7109375" customWidth="1"/>
    <col min="13315" max="13315" width="19.7109375" customWidth="1"/>
    <col min="13316" max="13316" width="26" customWidth="1"/>
    <col min="13317" max="13317" width="21.5703125" customWidth="1"/>
    <col min="13318" max="13318" width="18.85546875" customWidth="1"/>
    <col min="13319" max="13319" width="22.28515625" customWidth="1"/>
    <col min="13570" max="13570" width="49.7109375" customWidth="1"/>
    <col min="13571" max="13571" width="19.7109375" customWidth="1"/>
    <col min="13572" max="13572" width="26" customWidth="1"/>
    <col min="13573" max="13573" width="21.5703125" customWidth="1"/>
    <col min="13574" max="13574" width="18.85546875" customWidth="1"/>
    <col min="13575" max="13575" width="22.28515625" customWidth="1"/>
    <col min="13826" max="13826" width="49.7109375" customWidth="1"/>
    <col min="13827" max="13827" width="19.7109375" customWidth="1"/>
    <col min="13828" max="13828" width="26" customWidth="1"/>
    <col min="13829" max="13829" width="21.5703125" customWidth="1"/>
    <col min="13830" max="13830" width="18.85546875" customWidth="1"/>
    <col min="13831" max="13831" width="22.28515625" customWidth="1"/>
    <col min="14082" max="14082" width="49.7109375" customWidth="1"/>
    <col min="14083" max="14083" width="19.7109375" customWidth="1"/>
    <col min="14084" max="14084" width="26" customWidth="1"/>
    <col min="14085" max="14085" width="21.5703125" customWidth="1"/>
    <col min="14086" max="14086" width="18.85546875" customWidth="1"/>
    <col min="14087" max="14087" width="22.28515625" customWidth="1"/>
    <col min="14338" max="14338" width="49.7109375" customWidth="1"/>
    <col min="14339" max="14339" width="19.7109375" customWidth="1"/>
    <col min="14340" max="14340" width="26" customWidth="1"/>
    <col min="14341" max="14341" width="21.5703125" customWidth="1"/>
    <col min="14342" max="14342" width="18.85546875" customWidth="1"/>
    <col min="14343" max="14343" width="22.28515625" customWidth="1"/>
    <col min="14594" max="14594" width="49.7109375" customWidth="1"/>
    <col min="14595" max="14595" width="19.7109375" customWidth="1"/>
    <col min="14596" max="14596" width="26" customWidth="1"/>
    <col min="14597" max="14597" width="21.5703125" customWidth="1"/>
    <col min="14598" max="14598" width="18.85546875" customWidth="1"/>
    <col min="14599" max="14599" width="22.28515625" customWidth="1"/>
    <col min="14850" max="14850" width="49.7109375" customWidth="1"/>
    <col min="14851" max="14851" width="19.7109375" customWidth="1"/>
    <col min="14852" max="14852" width="26" customWidth="1"/>
    <col min="14853" max="14853" width="21.5703125" customWidth="1"/>
    <col min="14854" max="14854" width="18.85546875" customWidth="1"/>
    <col min="14855" max="14855" width="22.28515625" customWidth="1"/>
    <col min="15106" max="15106" width="49.7109375" customWidth="1"/>
    <col min="15107" max="15107" width="19.7109375" customWidth="1"/>
    <col min="15108" max="15108" width="26" customWidth="1"/>
    <col min="15109" max="15109" width="21.5703125" customWidth="1"/>
    <col min="15110" max="15110" width="18.85546875" customWidth="1"/>
    <col min="15111" max="15111" width="22.28515625" customWidth="1"/>
    <col min="15362" max="15362" width="49.7109375" customWidth="1"/>
    <col min="15363" max="15363" width="19.7109375" customWidth="1"/>
    <col min="15364" max="15364" width="26" customWidth="1"/>
    <col min="15365" max="15365" width="21.5703125" customWidth="1"/>
    <col min="15366" max="15366" width="18.85546875" customWidth="1"/>
    <col min="15367" max="15367" width="22.28515625" customWidth="1"/>
    <col min="15618" max="15618" width="49.7109375" customWidth="1"/>
    <col min="15619" max="15619" width="19.7109375" customWidth="1"/>
    <col min="15620" max="15620" width="26" customWidth="1"/>
    <col min="15621" max="15621" width="21.5703125" customWidth="1"/>
    <col min="15622" max="15622" width="18.85546875" customWidth="1"/>
    <col min="15623" max="15623" width="22.28515625" customWidth="1"/>
    <col min="15874" max="15874" width="49.7109375" customWidth="1"/>
    <col min="15875" max="15875" width="19.7109375" customWidth="1"/>
    <col min="15876" max="15876" width="26" customWidth="1"/>
    <col min="15877" max="15877" width="21.5703125" customWidth="1"/>
    <col min="15878" max="15878" width="18.85546875" customWidth="1"/>
    <col min="15879" max="15879" width="22.28515625" customWidth="1"/>
    <col min="16130" max="16130" width="49.7109375" customWidth="1"/>
    <col min="16131" max="16131" width="19.7109375" customWidth="1"/>
    <col min="16132" max="16132" width="26" customWidth="1"/>
    <col min="16133" max="16133" width="21.5703125" customWidth="1"/>
    <col min="16134" max="16134" width="18.85546875" customWidth="1"/>
    <col min="16135" max="16135" width="22.28515625" customWidth="1"/>
  </cols>
  <sheetData>
    <row r="1" spans="1:7" ht="15.75" customHeight="1" x14ac:dyDescent="0.25">
      <c r="A1" s="57" t="s">
        <v>124</v>
      </c>
      <c r="B1" s="57"/>
      <c r="C1" s="57"/>
      <c r="D1" s="57"/>
      <c r="E1" s="57"/>
      <c r="F1" s="57"/>
      <c r="G1" s="57"/>
    </row>
    <row r="2" spans="1:7" ht="15.75" x14ac:dyDescent="0.25">
      <c r="A2" s="58" t="s">
        <v>0</v>
      </c>
      <c r="B2" s="58"/>
      <c r="C2" s="58"/>
      <c r="D2" s="58"/>
      <c r="E2" s="58"/>
      <c r="F2" s="58"/>
      <c r="G2" s="58"/>
    </row>
    <row r="3" spans="1:7" ht="15.75" x14ac:dyDescent="0.25">
      <c r="A3" s="58" t="s">
        <v>140</v>
      </c>
      <c r="B3" s="58"/>
      <c r="C3" s="58"/>
      <c r="D3" s="58"/>
      <c r="E3" s="58"/>
      <c r="F3" s="58"/>
      <c r="G3" s="58"/>
    </row>
    <row r="4" spans="1:7" ht="15.75" customHeight="1" x14ac:dyDescent="0.25">
      <c r="A4" s="59" t="s">
        <v>141</v>
      </c>
      <c r="B4" s="59"/>
      <c r="C4" s="59"/>
      <c r="D4" s="59"/>
      <c r="E4" s="59"/>
      <c r="F4" s="59"/>
      <c r="G4" s="59"/>
    </row>
    <row r="5" spans="1:7" ht="16.5" customHeight="1" thickBot="1" x14ac:dyDescent="0.3">
      <c r="A5" s="57" t="s">
        <v>1</v>
      </c>
      <c r="B5" s="57"/>
      <c r="C5" s="57"/>
      <c r="D5" s="57"/>
      <c r="E5" s="57"/>
      <c r="F5" s="57"/>
      <c r="G5" s="57"/>
    </row>
    <row r="6" spans="1:7" ht="54" customHeight="1" x14ac:dyDescent="0.25">
      <c r="A6" s="30" t="s">
        <v>2</v>
      </c>
      <c r="B6" s="31" t="s">
        <v>3</v>
      </c>
      <c r="C6" s="32" t="s">
        <v>4</v>
      </c>
      <c r="D6" s="32" t="s">
        <v>5</v>
      </c>
      <c r="E6" s="32" t="s">
        <v>123</v>
      </c>
      <c r="F6" s="33" t="s">
        <v>139</v>
      </c>
      <c r="G6" s="34" t="s">
        <v>125</v>
      </c>
    </row>
    <row r="7" spans="1:7" ht="15.75" x14ac:dyDescent="0.25">
      <c r="A7" s="35"/>
      <c r="B7" s="1" t="s">
        <v>6</v>
      </c>
      <c r="C7" s="2">
        <v>1529700</v>
      </c>
      <c r="D7" s="2">
        <v>1529700</v>
      </c>
      <c r="E7" s="2">
        <v>1199759</v>
      </c>
      <c r="F7" s="3">
        <v>0.78</v>
      </c>
      <c r="G7" s="2">
        <v>329941</v>
      </c>
    </row>
    <row r="8" spans="1:7" ht="15.75" x14ac:dyDescent="0.25">
      <c r="A8" s="7" t="s">
        <v>7</v>
      </c>
      <c r="B8" s="8" t="s">
        <v>8</v>
      </c>
      <c r="C8" s="22">
        <v>1249700</v>
      </c>
      <c r="D8" s="22">
        <v>1224785</v>
      </c>
      <c r="E8" s="23">
        <v>956822</v>
      </c>
      <c r="F8" s="5">
        <v>0.78</v>
      </c>
      <c r="G8" s="6">
        <v>267963</v>
      </c>
    </row>
    <row r="9" spans="1:7" ht="15.75" x14ac:dyDescent="0.25">
      <c r="A9" s="7" t="s">
        <v>9</v>
      </c>
      <c r="B9" s="8" t="s">
        <v>10</v>
      </c>
      <c r="C9" s="22">
        <v>36000</v>
      </c>
      <c r="D9" s="22">
        <v>36000</v>
      </c>
      <c r="E9" s="23">
        <v>36000</v>
      </c>
      <c r="F9" s="5">
        <v>1</v>
      </c>
      <c r="G9" s="6">
        <v>0</v>
      </c>
    </row>
    <row r="10" spans="1:7" ht="15.75" x14ac:dyDescent="0.25">
      <c r="A10" s="7" t="s">
        <v>11</v>
      </c>
      <c r="B10" s="8" t="s">
        <v>12</v>
      </c>
      <c r="C10" s="22">
        <v>33600</v>
      </c>
      <c r="D10" s="22">
        <v>33600</v>
      </c>
      <c r="E10" s="23">
        <v>28412</v>
      </c>
      <c r="F10" s="5">
        <v>0.85</v>
      </c>
      <c r="G10" s="6">
        <v>5188</v>
      </c>
    </row>
    <row r="11" spans="1:7" ht="15.75" x14ac:dyDescent="0.25">
      <c r="A11" s="7" t="s">
        <v>13</v>
      </c>
      <c r="B11" s="8" t="s">
        <v>14</v>
      </c>
      <c r="C11" s="22">
        <v>161700</v>
      </c>
      <c r="D11" s="22">
        <v>161700</v>
      </c>
      <c r="E11" s="23">
        <v>124491</v>
      </c>
      <c r="F11" s="5">
        <v>0.77</v>
      </c>
      <c r="G11" s="6">
        <v>37209</v>
      </c>
    </row>
    <row r="12" spans="1:7" ht="15.75" x14ac:dyDescent="0.25">
      <c r="A12" s="7" t="s">
        <v>15</v>
      </c>
      <c r="B12" s="8" t="s">
        <v>16</v>
      </c>
      <c r="C12" s="22">
        <v>18700</v>
      </c>
      <c r="D12" s="22">
        <v>18700</v>
      </c>
      <c r="E12" s="23">
        <v>14352</v>
      </c>
      <c r="F12" s="5">
        <v>0.77</v>
      </c>
      <c r="G12" s="6">
        <v>4348</v>
      </c>
    </row>
    <row r="13" spans="1:7" ht="15.75" x14ac:dyDescent="0.25">
      <c r="A13" s="7" t="s">
        <v>17</v>
      </c>
      <c r="B13" s="8" t="s">
        <v>18</v>
      </c>
      <c r="C13" s="22">
        <v>26200</v>
      </c>
      <c r="D13" s="22">
        <v>26200</v>
      </c>
      <c r="E13" s="23">
        <v>20660</v>
      </c>
      <c r="F13" s="5">
        <v>0.79</v>
      </c>
      <c r="G13" s="6">
        <v>5540</v>
      </c>
    </row>
    <row r="14" spans="1:7" ht="15.75" x14ac:dyDescent="0.25">
      <c r="A14" s="7" t="s">
        <v>19</v>
      </c>
      <c r="B14" s="8" t="s">
        <v>20</v>
      </c>
      <c r="C14" s="22">
        <v>3800</v>
      </c>
      <c r="D14" s="22">
        <v>3800</v>
      </c>
      <c r="E14" s="23">
        <v>2603</v>
      </c>
      <c r="F14" s="5">
        <v>0.69</v>
      </c>
      <c r="G14" s="6">
        <v>1197</v>
      </c>
    </row>
    <row r="15" spans="1:7" ht="15.75" x14ac:dyDescent="0.25">
      <c r="A15" s="7" t="s">
        <v>21</v>
      </c>
      <c r="B15" s="8" t="s">
        <v>127</v>
      </c>
      <c r="C15" s="22">
        <v>0</v>
      </c>
      <c r="D15" s="24">
        <v>21247</v>
      </c>
      <c r="E15" s="24">
        <v>16232</v>
      </c>
      <c r="F15" s="5">
        <v>0.76</v>
      </c>
      <c r="G15" s="6">
        <v>5015</v>
      </c>
    </row>
    <row r="16" spans="1:7" ht="15.75" x14ac:dyDescent="0.25">
      <c r="A16" s="7" t="s">
        <v>22</v>
      </c>
      <c r="B16" s="8" t="s">
        <v>128</v>
      </c>
      <c r="C16" s="22">
        <v>0</v>
      </c>
      <c r="D16" s="23">
        <v>215</v>
      </c>
      <c r="E16" s="23">
        <v>92</v>
      </c>
      <c r="F16" s="5">
        <v>0.43</v>
      </c>
      <c r="G16" s="6">
        <v>123</v>
      </c>
    </row>
    <row r="17" spans="1:7" ht="15.75" x14ac:dyDescent="0.25">
      <c r="A17" s="7" t="s">
        <v>23</v>
      </c>
      <c r="B17" s="8" t="s">
        <v>126</v>
      </c>
      <c r="C17" s="22">
        <v>0</v>
      </c>
      <c r="D17" s="23">
        <v>3453</v>
      </c>
      <c r="E17" s="23">
        <v>95</v>
      </c>
      <c r="F17" s="5">
        <v>0.03</v>
      </c>
      <c r="G17" s="6">
        <v>3358</v>
      </c>
    </row>
    <row r="18" spans="1:7" ht="15.75" x14ac:dyDescent="0.25">
      <c r="A18" s="7"/>
      <c r="B18" s="1" t="s">
        <v>24</v>
      </c>
      <c r="C18" s="2">
        <v>729400</v>
      </c>
      <c r="D18" s="2">
        <v>475018</v>
      </c>
      <c r="E18" s="2">
        <v>283829</v>
      </c>
      <c r="F18" s="3">
        <v>0.6</v>
      </c>
      <c r="G18" s="2">
        <v>191189</v>
      </c>
    </row>
    <row r="19" spans="1:7" ht="15.75" x14ac:dyDescent="0.25">
      <c r="A19" s="7" t="s">
        <v>25</v>
      </c>
      <c r="B19" s="8" t="s">
        <v>26</v>
      </c>
      <c r="C19" s="25">
        <v>179700</v>
      </c>
      <c r="D19" s="22">
        <v>141700</v>
      </c>
      <c r="E19" s="23">
        <v>96231</v>
      </c>
      <c r="F19" s="5">
        <v>0.68</v>
      </c>
      <c r="G19" s="6">
        <v>45469</v>
      </c>
    </row>
    <row r="20" spans="1:7" ht="15.75" x14ac:dyDescent="0.25">
      <c r="A20" s="7" t="s">
        <v>27</v>
      </c>
      <c r="B20" s="8" t="s">
        <v>28</v>
      </c>
      <c r="C20" s="25">
        <v>5000</v>
      </c>
      <c r="D20" s="22">
        <v>5000</v>
      </c>
      <c r="E20" s="23">
        <v>0</v>
      </c>
      <c r="F20" s="5">
        <v>0</v>
      </c>
      <c r="G20" s="6">
        <v>5000</v>
      </c>
    </row>
    <row r="21" spans="1:7" ht="15.75" x14ac:dyDescent="0.25">
      <c r="A21" s="7" t="s">
        <v>29</v>
      </c>
      <c r="B21" s="8" t="s">
        <v>30</v>
      </c>
      <c r="C21" s="25">
        <v>5000</v>
      </c>
      <c r="D21" s="22">
        <v>5000</v>
      </c>
      <c r="E21" s="23">
        <v>3544</v>
      </c>
      <c r="F21" s="5">
        <v>0.71</v>
      </c>
      <c r="G21" s="6">
        <v>1456</v>
      </c>
    </row>
    <row r="22" spans="1:7" ht="15.75" x14ac:dyDescent="0.25">
      <c r="A22" s="7" t="s">
        <v>31</v>
      </c>
      <c r="B22" s="8" t="s">
        <v>32</v>
      </c>
      <c r="C22" s="25">
        <v>5000</v>
      </c>
      <c r="D22" s="22">
        <v>5000</v>
      </c>
      <c r="E22" s="23">
        <v>700</v>
      </c>
      <c r="F22" s="5">
        <v>0.14000000000000001</v>
      </c>
      <c r="G22" s="6">
        <v>4300</v>
      </c>
    </row>
    <row r="23" spans="1:7" ht="15.75" x14ac:dyDescent="0.25">
      <c r="A23" s="7" t="s">
        <v>33</v>
      </c>
      <c r="B23" s="8" t="s">
        <v>34</v>
      </c>
      <c r="C23" s="25">
        <v>3000</v>
      </c>
      <c r="D23" s="22">
        <v>3000</v>
      </c>
      <c r="E23" s="23">
        <v>0</v>
      </c>
      <c r="F23" s="5">
        <v>0</v>
      </c>
      <c r="G23" s="6">
        <v>3000</v>
      </c>
    </row>
    <row r="24" spans="1:7" ht="15.75" x14ac:dyDescent="0.25">
      <c r="A24" s="7" t="s">
        <v>35</v>
      </c>
      <c r="B24" s="8" t="s">
        <v>36</v>
      </c>
      <c r="C24" s="25">
        <v>1000</v>
      </c>
      <c r="D24" s="22">
        <v>1000</v>
      </c>
      <c r="E24" s="23">
        <v>619</v>
      </c>
      <c r="F24" s="5">
        <v>0.62</v>
      </c>
      <c r="G24" s="6">
        <v>381</v>
      </c>
    </row>
    <row r="25" spans="1:7" ht="15.75" x14ac:dyDescent="0.25">
      <c r="A25" s="7" t="s">
        <v>37</v>
      </c>
      <c r="B25" s="8" t="s">
        <v>38</v>
      </c>
      <c r="C25" s="25">
        <v>500</v>
      </c>
      <c r="D25" s="22">
        <v>500</v>
      </c>
      <c r="E25" s="23">
        <v>0</v>
      </c>
      <c r="F25" s="5">
        <v>0</v>
      </c>
      <c r="G25" s="6">
        <v>500</v>
      </c>
    </row>
    <row r="26" spans="1:7" ht="15.75" x14ac:dyDescent="0.25">
      <c r="A26" s="7" t="s">
        <v>39</v>
      </c>
      <c r="B26" s="8" t="s">
        <v>40</v>
      </c>
      <c r="C26" s="25">
        <v>500</v>
      </c>
      <c r="D26" s="22">
        <v>500</v>
      </c>
      <c r="E26" s="23">
        <v>40</v>
      </c>
      <c r="F26" s="5">
        <v>0.08</v>
      </c>
      <c r="G26" s="6">
        <v>460</v>
      </c>
    </row>
    <row r="27" spans="1:7" ht="15.75" x14ac:dyDescent="0.25">
      <c r="A27" s="7" t="s">
        <v>41</v>
      </c>
      <c r="B27" s="8" t="s">
        <v>42</v>
      </c>
      <c r="C27" s="25">
        <v>50000</v>
      </c>
      <c r="D27" s="22">
        <v>35000</v>
      </c>
      <c r="E27" s="23">
        <v>22075</v>
      </c>
      <c r="F27" s="5">
        <v>0.63</v>
      </c>
      <c r="G27" s="6">
        <v>12925</v>
      </c>
    </row>
    <row r="28" spans="1:7" ht="15.75" x14ac:dyDescent="0.25">
      <c r="A28" s="7" t="s">
        <v>43</v>
      </c>
      <c r="B28" s="8" t="s">
        <v>44</v>
      </c>
      <c r="C28" s="25">
        <v>24300</v>
      </c>
      <c r="D28" s="22">
        <v>30479</v>
      </c>
      <c r="E28" s="26">
        <v>28284</v>
      </c>
      <c r="F28" s="5">
        <v>0.93</v>
      </c>
      <c r="G28" s="6">
        <v>2195</v>
      </c>
    </row>
    <row r="29" spans="1:7" ht="15.75" x14ac:dyDescent="0.25">
      <c r="A29" s="7" t="s">
        <v>45</v>
      </c>
      <c r="B29" s="8" t="s">
        <v>46</v>
      </c>
      <c r="C29" s="25">
        <v>9700</v>
      </c>
      <c r="D29" s="22">
        <v>9700</v>
      </c>
      <c r="E29" s="23">
        <v>2765</v>
      </c>
      <c r="F29" s="5">
        <v>0.28999999999999998</v>
      </c>
      <c r="G29" s="6">
        <v>6935</v>
      </c>
    </row>
    <row r="30" spans="1:7" s="40" customFormat="1" ht="15.75" x14ac:dyDescent="0.25">
      <c r="A30" s="36" t="s">
        <v>47</v>
      </c>
      <c r="B30" s="37" t="s">
        <v>48</v>
      </c>
      <c r="C30" s="38">
        <v>15000</v>
      </c>
      <c r="D30" s="38">
        <v>5000</v>
      </c>
      <c r="E30" s="26">
        <v>2116</v>
      </c>
      <c r="F30" s="39">
        <v>0.42</v>
      </c>
      <c r="G30" s="6">
        <v>2884</v>
      </c>
    </row>
    <row r="31" spans="1:7" ht="15.75" x14ac:dyDescent="0.25">
      <c r="A31" s="9" t="s">
        <v>49</v>
      </c>
      <c r="B31" s="4" t="s">
        <v>50</v>
      </c>
      <c r="C31" s="22">
        <v>20000</v>
      </c>
      <c r="D31" s="22">
        <v>5000</v>
      </c>
      <c r="E31" s="23">
        <v>0</v>
      </c>
      <c r="F31" s="5">
        <v>0</v>
      </c>
      <c r="G31" s="6">
        <v>5000</v>
      </c>
    </row>
    <row r="32" spans="1:7" ht="15.75" x14ac:dyDescent="0.25">
      <c r="A32" s="7" t="s">
        <v>51</v>
      </c>
      <c r="B32" s="8" t="s">
        <v>52</v>
      </c>
      <c r="C32" s="25">
        <v>150000</v>
      </c>
      <c r="D32" s="22">
        <v>16525</v>
      </c>
      <c r="E32" s="23">
        <v>137</v>
      </c>
      <c r="F32" s="5">
        <v>0.01</v>
      </c>
      <c r="G32" s="6">
        <v>16388</v>
      </c>
    </row>
    <row r="33" spans="1:7" ht="15.75" x14ac:dyDescent="0.25">
      <c r="A33" s="7" t="s">
        <v>53</v>
      </c>
      <c r="B33" s="8" t="s">
        <v>54</v>
      </c>
      <c r="C33" s="25">
        <v>15000</v>
      </c>
      <c r="D33" s="22">
        <v>3380</v>
      </c>
      <c r="E33" s="26">
        <v>1813</v>
      </c>
      <c r="F33" s="5">
        <v>0.54</v>
      </c>
      <c r="G33" s="6">
        <v>1567</v>
      </c>
    </row>
    <row r="34" spans="1:7" ht="15.75" x14ac:dyDescent="0.25">
      <c r="A34" s="7" t="s">
        <v>55</v>
      </c>
      <c r="B34" s="8" t="s">
        <v>56</v>
      </c>
      <c r="C34" s="25">
        <v>69000</v>
      </c>
      <c r="D34" s="22">
        <v>69000</v>
      </c>
      <c r="E34" s="27">
        <v>63900</v>
      </c>
      <c r="F34" s="5">
        <v>0.93</v>
      </c>
      <c r="G34" s="6">
        <v>5100</v>
      </c>
    </row>
    <row r="35" spans="1:7" ht="15.75" x14ac:dyDescent="0.25">
      <c r="A35" s="7" t="s">
        <v>57</v>
      </c>
      <c r="B35" s="8" t="s">
        <v>58</v>
      </c>
      <c r="C35" s="25">
        <v>9400</v>
      </c>
      <c r="D35" s="22">
        <v>9400</v>
      </c>
      <c r="E35" s="26">
        <v>3573</v>
      </c>
      <c r="F35" s="5">
        <v>0.38</v>
      </c>
      <c r="G35" s="6">
        <v>5827</v>
      </c>
    </row>
    <row r="36" spans="1:7" ht="15.75" x14ac:dyDescent="0.25">
      <c r="A36" s="7" t="s">
        <v>59</v>
      </c>
      <c r="B36" s="8" t="s">
        <v>60</v>
      </c>
      <c r="C36" s="25">
        <v>55200</v>
      </c>
      <c r="D36" s="22">
        <v>55200</v>
      </c>
      <c r="E36" s="23">
        <v>41945</v>
      </c>
      <c r="F36" s="5">
        <v>0.76</v>
      </c>
      <c r="G36" s="6">
        <v>13255</v>
      </c>
    </row>
    <row r="37" spans="1:7" ht="15.75" x14ac:dyDescent="0.25">
      <c r="A37" s="7" t="s">
        <v>61</v>
      </c>
      <c r="B37" s="8" t="s">
        <v>62</v>
      </c>
      <c r="C37" s="25">
        <v>5000</v>
      </c>
      <c r="D37" s="22">
        <v>1000</v>
      </c>
      <c r="E37" s="23">
        <v>0</v>
      </c>
      <c r="F37" s="5">
        <v>0</v>
      </c>
      <c r="G37" s="6">
        <v>1000</v>
      </c>
    </row>
    <row r="38" spans="1:7" ht="15.75" x14ac:dyDescent="0.25">
      <c r="A38" s="7" t="s">
        <v>63</v>
      </c>
      <c r="B38" s="8" t="s">
        <v>64</v>
      </c>
      <c r="C38" s="25">
        <v>10000</v>
      </c>
      <c r="D38" s="22">
        <v>10000</v>
      </c>
      <c r="E38" s="23">
        <v>0</v>
      </c>
      <c r="F38" s="5">
        <v>0</v>
      </c>
      <c r="G38" s="6">
        <v>10000</v>
      </c>
    </row>
    <row r="39" spans="1:7" ht="15.75" x14ac:dyDescent="0.25">
      <c r="A39" s="7" t="s">
        <v>65</v>
      </c>
      <c r="B39" s="8" t="s">
        <v>66</v>
      </c>
      <c r="C39" s="25">
        <v>29500</v>
      </c>
      <c r="D39" s="22">
        <v>15850</v>
      </c>
      <c r="E39" s="23">
        <v>5040</v>
      </c>
      <c r="F39" s="5">
        <v>0.32</v>
      </c>
      <c r="G39" s="6">
        <v>10810</v>
      </c>
    </row>
    <row r="40" spans="1:7" ht="15.75" x14ac:dyDescent="0.25">
      <c r="A40" s="7" t="s">
        <v>67</v>
      </c>
      <c r="B40" s="8" t="s">
        <v>68</v>
      </c>
      <c r="C40" s="25">
        <v>48600</v>
      </c>
      <c r="D40" s="22">
        <v>18300</v>
      </c>
      <c r="E40" s="23">
        <v>0</v>
      </c>
      <c r="F40" s="5">
        <v>0</v>
      </c>
      <c r="G40" s="6">
        <v>18300</v>
      </c>
    </row>
    <row r="41" spans="1:7" ht="15.75" x14ac:dyDescent="0.25">
      <c r="A41" s="7" t="s">
        <v>69</v>
      </c>
      <c r="B41" s="8" t="s">
        <v>70</v>
      </c>
      <c r="C41" s="25">
        <v>2500</v>
      </c>
      <c r="D41" s="22">
        <v>7500</v>
      </c>
      <c r="E41" s="23">
        <v>142</v>
      </c>
      <c r="F41" s="5">
        <v>0.02</v>
      </c>
      <c r="G41" s="6">
        <v>7358</v>
      </c>
    </row>
    <row r="42" spans="1:7" s="40" customFormat="1" ht="15.75" x14ac:dyDescent="0.25">
      <c r="A42" s="7" t="s">
        <v>71</v>
      </c>
      <c r="B42" s="8" t="s">
        <v>72</v>
      </c>
      <c r="C42" s="29">
        <v>2500</v>
      </c>
      <c r="D42" s="38">
        <v>2500</v>
      </c>
      <c r="E42" s="26">
        <v>555</v>
      </c>
      <c r="F42" s="39">
        <v>0.22</v>
      </c>
      <c r="G42" s="6">
        <v>1945</v>
      </c>
    </row>
    <row r="43" spans="1:7" s="40" customFormat="1" ht="15.75" x14ac:dyDescent="0.25">
      <c r="A43" s="7" t="s">
        <v>73</v>
      </c>
      <c r="B43" s="8" t="s">
        <v>74</v>
      </c>
      <c r="C43" s="29">
        <v>1500</v>
      </c>
      <c r="D43" s="38">
        <v>1500</v>
      </c>
      <c r="E43" s="26">
        <v>0</v>
      </c>
      <c r="F43" s="39">
        <v>0</v>
      </c>
      <c r="G43" s="6">
        <v>1500</v>
      </c>
    </row>
    <row r="44" spans="1:7" ht="15.75" x14ac:dyDescent="0.25">
      <c r="A44" s="10" t="s">
        <v>75</v>
      </c>
      <c r="B44" s="11" t="s">
        <v>76</v>
      </c>
      <c r="C44" s="25">
        <v>2500</v>
      </c>
      <c r="D44" s="22">
        <v>2500</v>
      </c>
      <c r="E44" s="23">
        <v>0</v>
      </c>
      <c r="F44" s="5">
        <v>0</v>
      </c>
      <c r="G44" s="6">
        <v>2500</v>
      </c>
    </row>
    <row r="45" spans="1:7" ht="15.75" x14ac:dyDescent="0.25">
      <c r="A45" s="7" t="s">
        <v>77</v>
      </c>
      <c r="B45" s="8" t="s">
        <v>78</v>
      </c>
      <c r="C45" s="25">
        <v>10000</v>
      </c>
      <c r="D45" s="22">
        <v>4700</v>
      </c>
      <c r="E45" s="23">
        <v>55</v>
      </c>
      <c r="F45" s="5">
        <v>0.01</v>
      </c>
      <c r="G45" s="6">
        <v>4645</v>
      </c>
    </row>
    <row r="46" spans="1:7" ht="15.75" x14ac:dyDescent="0.25">
      <c r="A46" s="7" t="s">
        <v>79</v>
      </c>
      <c r="B46" s="8" t="s">
        <v>129</v>
      </c>
      <c r="C46" s="25">
        <v>0</v>
      </c>
      <c r="D46" s="22">
        <v>9069</v>
      </c>
      <c r="E46" s="23">
        <v>9031</v>
      </c>
      <c r="F46" s="5">
        <v>1</v>
      </c>
      <c r="G46" s="6">
        <v>38</v>
      </c>
    </row>
    <row r="47" spans="1:7" ht="15.75" x14ac:dyDescent="0.25">
      <c r="A47" s="7" t="s">
        <v>80</v>
      </c>
      <c r="B47" s="8" t="s">
        <v>130</v>
      </c>
      <c r="C47" s="25">
        <v>0</v>
      </c>
      <c r="D47" s="22">
        <v>475</v>
      </c>
      <c r="E47" s="23">
        <v>474</v>
      </c>
      <c r="F47" s="5">
        <v>1</v>
      </c>
      <c r="G47" s="6">
        <v>1</v>
      </c>
    </row>
    <row r="48" spans="1:7" ht="15.75" x14ac:dyDescent="0.25">
      <c r="A48" s="7" t="s">
        <v>81</v>
      </c>
      <c r="B48" s="8" t="s">
        <v>131</v>
      </c>
      <c r="C48" s="25">
        <v>0</v>
      </c>
      <c r="D48" s="22">
        <v>790</v>
      </c>
      <c r="E48" s="23">
        <v>790</v>
      </c>
      <c r="F48" s="5">
        <v>1</v>
      </c>
      <c r="G48" s="6">
        <v>0</v>
      </c>
    </row>
    <row r="49" spans="1:7" ht="15.75" x14ac:dyDescent="0.25">
      <c r="A49" s="7" t="s">
        <v>82</v>
      </c>
      <c r="B49" s="8" t="s">
        <v>132</v>
      </c>
      <c r="C49" s="25">
        <v>0</v>
      </c>
      <c r="D49" s="22">
        <v>450</v>
      </c>
      <c r="E49" s="23">
        <v>0</v>
      </c>
      <c r="F49" s="5">
        <v>0</v>
      </c>
      <c r="G49" s="6">
        <v>450</v>
      </c>
    </row>
    <row r="50" spans="1:7" ht="15.75" x14ac:dyDescent="0.25">
      <c r="A50" s="7"/>
      <c r="B50" s="1" t="s">
        <v>83</v>
      </c>
      <c r="C50" s="2">
        <v>123900</v>
      </c>
      <c r="D50" s="2">
        <v>130632</v>
      </c>
      <c r="E50" s="2">
        <v>47559</v>
      </c>
      <c r="F50" s="3">
        <v>0.36</v>
      </c>
      <c r="G50" s="2">
        <v>83073</v>
      </c>
    </row>
    <row r="51" spans="1:7" ht="15.75" x14ac:dyDescent="0.25">
      <c r="A51" s="7" t="s">
        <v>84</v>
      </c>
      <c r="B51" s="8" t="s">
        <v>85</v>
      </c>
      <c r="C51" s="22">
        <v>9700</v>
      </c>
      <c r="D51" s="22">
        <v>9700</v>
      </c>
      <c r="E51" s="26">
        <v>8693</v>
      </c>
      <c r="F51" s="5">
        <v>0.9</v>
      </c>
      <c r="G51" s="6">
        <v>1007</v>
      </c>
    </row>
    <row r="52" spans="1:7" ht="15.75" x14ac:dyDescent="0.25">
      <c r="A52" s="12">
        <v>203</v>
      </c>
      <c r="B52" s="13" t="s">
        <v>86</v>
      </c>
      <c r="C52" s="22">
        <v>3500</v>
      </c>
      <c r="D52" s="22">
        <v>4445</v>
      </c>
      <c r="E52" s="26">
        <v>2514</v>
      </c>
      <c r="F52" s="5">
        <v>0.56999999999999995</v>
      </c>
      <c r="G52" s="6">
        <v>1931</v>
      </c>
    </row>
    <row r="53" spans="1:7" ht="15.75" x14ac:dyDescent="0.25">
      <c r="A53" s="12">
        <v>214</v>
      </c>
      <c r="B53" s="13" t="s">
        <v>87</v>
      </c>
      <c r="C53" s="22">
        <v>10000</v>
      </c>
      <c r="D53" s="22">
        <v>9689</v>
      </c>
      <c r="E53" s="23">
        <v>209</v>
      </c>
      <c r="F53" s="5">
        <v>0.02</v>
      </c>
      <c r="G53" s="6">
        <v>9480</v>
      </c>
    </row>
    <row r="54" spans="1:7" ht="15.75" x14ac:dyDescent="0.25">
      <c r="A54" s="12">
        <v>221</v>
      </c>
      <c r="B54" s="13" t="s">
        <v>88</v>
      </c>
      <c r="C54" s="22">
        <v>10000</v>
      </c>
      <c r="D54" s="22">
        <v>10000</v>
      </c>
      <c r="E54" s="23">
        <v>323</v>
      </c>
      <c r="F54" s="5">
        <v>0.03</v>
      </c>
      <c r="G54" s="6">
        <v>9677</v>
      </c>
    </row>
    <row r="55" spans="1:7" ht="15.75" x14ac:dyDescent="0.25">
      <c r="A55" s="14">
        <v>223</v>
      </c>
      <c r="B55" s="15" t="s">
        <v>89</v>
      </c>
      <c r="C55" s="22">
        <v>18900</v>
      </c>
      <c r="D55" s="22">
        <v>18900</v>
      </c>
      <c r="E55" s="23">
        <v>1037</v>
      </c>
      <c r="F55" s="5">
        <v>0.05</v>
      </c>
      <c r="G55" s="6">
        <v>17863</v>
      </c>
    </row>
    <row r="56" spans="1:7" ht="15.75" x14ac:dyDescent="0.25">
      <c r="A56" s="12">
        <v>224</v>
      </c>
      <c r="B56" s="13" t="s">
        <v>90</v>
      </c>
      <c r="C56" s="22">
        <v>5000</v>
      </c>
      <c r="D56" s="22">
        <v>3814</v>
      </c>
      <c r="E56" s="23">
        <v>16</v>
      </c>
      <c r="F56" s="5">
        <v>0</v>
      </c>
      <c r="G56" s="6">
        <v>3798</v>
      </c>
    </row>
    <row r="57" spans="1:7" ht="15.75" x14ac:dyDescent="0.25">
      <c r="A57" s="12">
        <v>231</v>
      </c>
      <c r="B57" s="13" t="s">
        <v>91</v>
      </c>
      <c r="C57" s="22">
        <v>8000</v>
      </c>
      <c r="D57" s="22">
        <v>8000</v>
      </c>
      <c r="E57" s="23">
        <v>1148</v>
      </c>
      <c r="F57" s="5">
        <v>0.14000000000000001</v>
      </c>
      <c r="G57" s="6">
        <v>6852</v>
      </c>
    </row>
    <row r="58" spans="1:7" ht="15.75" x14ac:dyDescent="0.25">
      <c r="A58" s="12">
        <v>232</v>
      </c>
      <c r="B58" s="13" t="s">
        <v>92</v>
      </c>
      <c r="C58" s="22">
        <v>7900</v>
      </c>
      <c r="D58" s="22">
        <v>7900</v>
      </c>
      <c r="E58" s="23">
        <v>5269</v>
      </c>
      <c r="F58" s="5">
        <v>0.67</v>
      </c>
      <c r="G58" s="6">
        <v>2631</v>
      </c>
    </row>
    <row r="59" spans="1:7" ht="15.75" x14ac:dyDescent="0.25">
      <c r="A59" s="12">
        <v>239</v>
      </c>
      <c r="B59" s="13" t="s">
        <v>93</v>
      </c>
      <c r="C59" s="22">
        <v>5000</v>
      </c>
      <c r="D59" s="22">
        <v>5000</v>
      </c>
      <c r="E59" s="23">
        <v>636</v>
      </c>
      <c r="F59" s="5">
        <v>0.13</v>
      </c>
      <c r="G59" s="6">
        <v>4364</v>
      </c>
    </row>
    <row r="60" spans="1:7" ht="15.75" x14ac:dyDescent="0.25">
      <c r="A60" s="12">
        <v>242</v>
      </c>
      <c r="B60" s="13" t="s">
        <v>94</v>
      </c>
      <c r="C60" s="22">
        <v>0</v>
      </c>
      <c r="D60" s="22">
        <v>500</v>
      </c>
      <c r="E60" s="23">
        <v>0</v>
      </c>
      <c r="F60" s="5">
        <v>0</v>
      </c>
      <c r="G60" s="6">
        <v>500</v>
      </c>
    </row>
    <row r="61" spans="1:7" ht="15.75" x14ac:dyDescent="0.25">
      <c r="A61" s="12">
        <v>243</v>
      </c>
      <c r="B61" s="13" t="s">
        <v>95</v>
      </c>
      <c r="C61" s="22">
        <v>1000</v>
      </c>
      <c r="D61" s="22">
        <v>1000</v>
      </c>
      <c r="E61" s="23">
        <v>910</v>
      </c>
      <c r="F61" s="5">
        <v>0.91</v>
      </c>
      <c r="G61" s="6">
        <v>90</v>
      </c>
    </row>
    <row r="62" spans="1:7" ht="15.75" x14ac:dyDescent="0.25">
      <c r="A62" s="12">
        <v>244</v>
      </c>
      <c r="B62" s="13" t="s">
        <v>96</v>
      </c>
      <c r="C62" s="22">
        <v>200</v>
      </c>
      <c r="D62" s="22">
        <v>200</v>
      </c>
      <c r="E62" s="23">
        <v>58</v>
      </c>
      <c r="F62" s="5">
        <v>0.28999999999999998</v>
      </c>
      <c r="G62" s="6">
        <v>142</v>
      </c>
    </row>
    <row r="63" spans="1:7" ht="15.75" x14ac:dyDescent="0.25">
      <c r="A63" s="12">
        <v>249</v>
      </c>
      <c r="B63" s="13" t="s">
        <v>97</v>
      </c>
      <c r="C63" s="22">
        <v>500</v>
      </c>
      <c r="D63" s="22">
        <v>2000</v>
      </c>
      <c r="E63" s="26">
        <v>1215</v>
      </c>
      <c r="F63" s="5">
        <v>0.61</v>
      </c>
      <c r="G63" s="6">
        <v>785</v>
      </c>
    </row>
    <row r="64" spans="1:7" ht="15.75" x14ac:dyDescent="0.25">
      <c r="A64" s="12">
        <v>253</v>
      </c>
      <c r="B64" s="13" t="s">
        <v>98</v>
      </c>
      <c r="C64" s="22">
        <v>2500</v>
      </c>
      <c r="D64" s="22">
        <v>2500</v>
      </c>
      <c r="E64" s="23">
        <v>103</v>
      </c>
      <c r="F64" s="5">
        <v>0.04</v>
      </c>
      <c r="G64" s="6">
        <v>2397</v>
      </c>
    </row>
    <row r="65" spans="1:7" ht="15.75" x14ac:dyDescent="0.25">
      <c r="A65" s="12">
        <v>254</v>
      </c>
      <c r="B65" s="13" t="s">
        <v>99</v>
      </c>
      <c r="C65" s="22">
        <v>2500</v>
      </c>
      <c r="D65" s="22">
        <v>2500</v>
      </c>
      <c r="E65" s="23">
        <v>428</v>
      </c>
      <c r="F65" s="5">
        <v>0.17</v>
      </c>
      <c r="G65" s="6">
        <v>2072</v>
      </c>
    </row>
    <row r="66" spans="1:7" ht="15.75" x14ac:dyDescent="0.25">
      <c r="A66" s="12">
        <v>255</v>
      </c>
      <c r="B66" s="13" t="s">
        <v>100</v>
      </c>
      <c r="C66" s="22">
        <v>1000</v>
      </c>
      <c r="D66" s="22">
        <v>1500</v>
      </c>
      <c r="E66" s="23">
        <v>745</v>
      </c>
      <c r="F66" s="5">
        <v>0.5</v>
      </c>
      <c r="G66" s="6">
        <v>755</v>
      </c>
    </row>
    <row r="67" spans="1:7" ht="15.75" x14ac:dyDescent="0.25">
      <c r="A67" s="12">
        <v>259</v>
      </c>
      <c r="B67" s="13" t="s">
        <v>101</v>
      </c>
      <c r="C67" s="22">
        <v>0</v>
      </c>
      <c r="D67" s="22">
        <v>1000</v>
      </c>
      <c r="E67" s="23">
        <v>919</v>
      </c>
      <c r="F67" s="5">
        <v>0.92</v>
      </c>
      <c r="G67" s="6">
        <v>81</v>
      </c>
    </row>
    <row r="68" spans="1:7" ht="15.75" x14ac:dyDescent="0.25">
      <c r="A68" s="12">
        <v>261</v>
      </c>
      <c r="B68" s="13" t="s">
        <v>102</v>
      </c>
      <c r="C68" s="22">
        <v>3000</v>
      </c>
      <c r="D68" s="22">
        <v>2300</v>
      </c>
      <c r="E68" s="23">
        <v>0</v>
      </c>
      <c r="F68" s="5">
        <v>0</v>
      </c>
      <c r="G68" s="6">
        <v>2300</v>
      </c>
    </row>
    <row r="69" spans="1:7" ht="15.75" x14ac:dyDescent="0.25">
      <c r="A69" s="12">
        <v>265</v>
      </c>
      <c r="B69" s="13" t="s">
        <v>103</v>
      </c>
      <c r="C69" s="22">
        <v>5000</v>
      </c>
      <c r="D69" s="22">
        <v>5000</v>
      </c>
      <c r="E69" s="23">
        <v>1400</v>
      </c>
      <c r="F69" s="5">
        <v>0.28000000000000003</v>
      </c>
      <c r="G69" s="6">
        <v>3600</v>
      </c>
    </row>
    <row r="70" spans="1:7" ht="15.75" x14ac:dyDescent="0.25">
      <c r="A70" s="12">
        <v>269</v>
      </c>
      <c r="B70" s="13" t="s">
        <v>104</v>
      </c>
      <c r="C70" s="22">
        <v>2100</v>
      </c>
      <c r="D70" s="22">
        <v>2100</v>
      </c>
      <c r="E70" s="23">
        <v>1242</v>
      </c>
      <c r="F70" s="5">
        <v>0.59</v>
      </c>
      <c r="G70" s="6">
        <v>858</v>
      </c>
    </row>
    <row r="71" spans="1:7" ht="15.75" x14ac:dyDescent="0.25">
      <c r="A71" s="12">
        <v>271</v>
      </c>
      <c r="B71" s="13" t="s">
        <v>105</v>
      </c>
      <c r="C71" s="22">
        <v>500</v>
      </c>
      <c r="D71" s="22">
        <v>500</v>
      </c>
      <c r="E71" s="26">
        <v>160</v>
      </c>
      <c r="F71" s="5">
        <v>0.32</v>
      </c>
      <c r="G71" s="6">
        <v>340</v>
      </c>
    </row>
    <row r="72" spans="1:7" ht="15.75" x14ac:dyDescent="0.25">
      <c r="A72" s="12">
        <v>273</v>
      </c>
      <c r="B72" s="13" t="s">
        <v>106</v>
      </c>
      <c r="C72" s="22">
        <v>5000</v>
      </c>
      <c r="D72" s="22">
        <v>5000</v>
      </c>
      <c r="E72" s="26">
        <v>1983</v>
      </c>
      <c r="F72" s="5">
        <v>0.4</v>
      </c>
      <c r="G72" s="6">
        <v>3017</v>
      </c>
    </row>
    <row r="73" spans="1:7" ht="15.75" x14ac:dyDescent="0.25">
      <c r="A73" s="12">
        <v>275</v>
      </c>
      <c r="B73" s="16" t="s">
        <v>107</v>
      </c>
      <c r="C73" s="22">
        <v>11800</v>
      </c>
      <c r="D73" s="22">
        <v>14800</v>
      </c>
      <c r="E73" s="26">
        <v>12829</v>
      </c>
      <c r="F73" s="5">
        <v>0.87</v>
      </c>
      <c r="G73" s="6">
        <v>1971</v>
      </c>
    </row>
    <row r="74" spans="1:7" ht="15.75" x14ac:dyDescent="0.25">
      <c r="A74" s="12">
        <v>279</v>
      </c>
      <c r="B74" s="16" t="s">
        <v>108</v>
      </c>
      <c r="C74" s="22">
        <v>3000</v>
      </c>
      <c r="D74" s="22">
        <v>3000</v>
      </c>
      <c r="E74" s="26">
        <v>674</v>
      </c>
      <c r="F74" s="5">
        <v>0.22</v>
      </c>
      <c r="G74" s="6">
        <v>2326</v>
      </c>
    </row>
    <row r="75" spans="1:7" ht="15.75" x14ac:dyDescent="0.25">
      <c r="A75" s="12">
        <v>280</v>
      </c>
      <c r="B75" s="16" t="s">
        <v>109</v>
      </c>
      <c r="C75" s="22">
        <v>7800</v>
      </c>
      <c r="D75" s="22">
        <v>7300</v>
      </c>
      <c r="E75" s="26">
        <v>3069</v>
      </c>
      <c r="F75" s="5">
        <v>0.42</v>
      </c>
      <c r="G75" s="6">
        <v>4231</v>
      </c>
    </row>
    <row r="76" spans="1:7" ht="15.75" x14ac:dyDescent="0.25">
      <c r="A76" s="12">
        <v>291</v>
      </c>
      <c r="B76" s="16" t="s">
        <v>133</v>
      </c>
      <c r="C76" s="22">
        <v>0</v>
      </c>
      <c r="D76" s="22">
        <v>1541</v>
      </c>
      <c r="E76" s="23">
        <v>1536</v>
      </c>
      <c r="F76" s="5">
        <v>1</v>
      </c>
      <c r="G76" s="6">
        <v>5</v>
      </c>
    </row>
    <row r="77" spans="1:7" ht="15.75" x14ac:dyDescent="0.25">
      <c r="A77" s="12">
        <v>292</v>
      </c>
      <c r="B77" s="16" t="s">
        <v>134</v>
      </c>
      <c r="C77" s="22">
        <v>0</v>
      </c>
      <c r="D77" s="22">
        <v>311</v>
      </c>
      <c r="E77" s="23">
        <v>311</v>
      </c>
      <c r="F77" s="5">
        <v>1</v>
      </c>
      <c r="G77" s="6">
        <v>0</v>
      </c>
    </row>
    <row r="78" spans="1:7" ht="15.75" x14ac:dyDescent="0.25">
      <c r="A78" s="12">
        <v>294</v>
      </c>
      <c r="B78" s="16" t="s">
        <v>135</v>
      </c>
      <c r="C78" s="22">
        <v>0</v>
      </c>
      <c r="D78" s="22">
        <v>15</v>
      </c>
      <c r="E78" s="23">
        <v>15</v>
      </c>
      <c r="F78" s="5">
        <v>0.97</v>
      </c>
      <c r="G78" s="6">
        <v>0</v>
      </c>
    </row>
    <row r="79" spans="1:7" ht="15.75" x14ac:dyDescent="0.25">
      <c r="A79" s="12">
        <v>298</v>
      </c>
      <c r="B79" s="16" t="s">
        <v>136</v>
      </c>
      <c r="C79" s="22">
        <v>0</v>
      </c>
      <c r="D79" s="22">
        <v>117</v>
      </c>
      <c r="E79" s="23">
        <v>117</v>
      </c>
      <c r="F79" s="5">
        <v>1</v>
      </c>
      <c r="G79" s="6">
        <v>0</v>
      </c>
    </row>
    <row r="80" spans="1:7" ht="15.75" x14ac:dyDescent="0.25">
      <c r="A80" s="12"/>
      <c r="B80" s="1" t="s">
        <v>110</v>
      </c>
      <c r="C80" s="2">
        <v>242400</v>
      </c>
      <c r="D80" s="28">
        <v>157400</v>
      </c>
      <c r="E80" s="2">
        <v>96598</v>
      </c>
      <c r="F80" s="3">
        <v>0.61</v>
      </c>
      <c r="G80" s="2">
        <v>60802</v>
      </c>
    </row>
    <row r="81" spans="1:7" ht="15.75" x14ac:dyDescent="0.25">
      <c r="A81" s="12">
        <v>301</v>
      </c>
      <c r="B81" s="16" t="s">
        <v>111</v>
      </c>
      <c r="C81" s="22">
        <v>25000</v>
      </c>
      <c r="D81" s="22">
        <v>10000</v>
      </c>
      <c r="E81" s="23">
        <v>0</v>
      </c>
      <c r="F81" s="5">
        <v>0</v>
      </c>
      <c r="G81" s="6">
        <v>10000</v>
      </c>
    </row>
    <row r="82" spans="1:7" ht="15.75" x14ac:dyDescent="0.25">
      <c r="A82" s="12">
        <v>314</v>
      </c>
      <c r="B82" s="16" t="s">
        <v>112</v>
      </c>
      <c r="C82" s="22">
        <v>80000</v>
      </c>
      <c r="D82" s="22">
        <v>70000</v>
      </c>
      <c r="E82" s="23">
        <v>67944</v>
      </c>
      <c r="F82" s="5">
        <v>0.97</v>
      </c>
      <c r="G82" s="6">
        <v>2056</v>
      </c>
    </row>
    <row r="83" spans="1:7" ht="15.75" x14ac:dyDescent="0.25">
      <c r="A83" s="12">
        <v>320</v>
      </c>
      <c r="B83" s="16" t="s">
        <v>113</v>
      </c>
      <c r="C83" s="22">
        <v>400</v>
      </c>
      <c r="D83" s="22">
        <v>400</v>
      </c>
      <c r="E83" s="23">
        <v>0</v>
      </c>
      <c r="F83" s="5">
        <v>0</v>
      </c>
      <c r="G83" s="6">
        <v>400</v>
      </c>
    </row>
    <row r="84" spans="1:7" ht="15.75" x14ac:dyDescent="0.25">
      <c r="A84" s="12">
        <v>340</v>
      </c>
      <c r="B84" s="16" t="s">
        <v>114</v>
      </c>
      <c r="C84" s="22">
        <v>2000</v>
      </c>
      <c r="D84" s="22">
        <v>2000</v>
      </c>
      <c r="E84" s="23">
        <v>69</v>
      </c>
      <c r="F84" s="5">
        <v>0.03</v>
      </c>
      <c r="G84" s="6">
        <v>1931</v>
      </c>
    </row>
    <row r="85" spans="1:7" ht="15.75" x14ac:dyDescent="0.25">
      <c r="A85" s="12">
        <v>350</v>
      </c>
      <c r="B85" s="16" t="s">
        <v>115</v>
      </c>
      <c r="C85" s="22">
        <v>35000</v>
      </c>
      <c r="D85" s="22">
        <v>31578</v>
      </c>
      <c r="E85" s="26">
        <v>7327</v>
      </c>
      <c r="F85" s="5">
        <v>0.23</v>
      </c>
      <c r="G85" s="6">
        <v>24251</v>
      </c>
    </row>
    <row r="86" spans="1:7" ht="15.75" x14ac:dyDescent="0.25">
      <c r="A86" s="12">
        <v>370</v>
      </c>
      <c r="B86" s="16" t="s">
        <v>116</v>
      </c>
      <c r="C86" s="22">
        <v>10000</v>
      </c>
      <c r="D86" s="22">
        <v>10000</v>
      </c>
      <c r="E86" s="23">
        <v>1277</v>
      </c>
      <c r="F86" s="5">
        <v>0.13</v>
      </c>
      <c r="G86" s="6">
        <v>8723</v>
      </c>
    </row>
    <row r="87" spans="1:7" ht="15.75" x14ac:dyDescent="0.25">
      <c r="A87" s="12">
        <v>380</v>
      </c>
      <c r="B87" s="16" t="s">
        <v>137</v>
      </c>
      <c r="C87" s="22">
        <v>90000</v>
      </c>
      <c r="D87" s="22">
        <v>30000</v>
      </c>
      <c r="E87" s="26">
        <v>19981</v>
      </c>
      <c r="F87" s="5">
        <v>0.67</v>
      </c>
      <c r="G87" s="6">
        <v>10019</v>
      </c>
    </row>
    <row r="88" spans="1:7" ht="15.75" x14ac:dyDescent="0.25">
      <c r="A88" s="12">
        <v>396</v>
      </c>
      <c r="B88" s="16" t="s">
        <v>138</v>
      </c>
      <c r="C88" s="22">
        <v>0</v>
      </c>
      <c r="D88" s="22">
        <v>3422</v>
      </c>
      <c r="E88" s="23">
        <v>0</v>
      </c>
      <c r="F88" s="5">
        <v>0</v>
      </c>
      <c r="G88" s="6">
        <v>3422</v>
      </c>
    </row>
    <row r="89" spans="1:7" ht="15.75" x14ac:dyDescent="0.25">
      <c r="A89" s="12"/>
      <c r="B89" s="1" t="s">
        <v>117</v>
      </c>
      <c r="C89" s="2">
        <v>373700</v>
      </c>
      <c r="D89" s="28">
        <v>1706350</v>
      </c>
      <c r="E89" s="28">
        <v>1581766</v>
      </c>
      <c r="F89" s="3">
        <v>0.93</v>
      </c>
      <c r="G89" s="2">
        <v>124584</v>
      </c>
    </row>
    <row r="90" spans="1:7" ht="15.75" x14ac:dyDescent="0.25">
      <c r="A90" s="12">
        <v>624</v>
      </c>
      <c r="B90" s="16" t="s">
        <v>118</v>
      </c>
      <c r="C90" s="22">
        <v>32000</v>
      </c>
      <c r="D90" s="25">
        <v>1464650</v>
      </c>
      <c r="E90" s="23">
        <v>1451766</v>
      </c>
      <c r="F90" s="5">
        <v>0.99</v>
      </c>
      <c r="G90" s="6">
        <v>12884</v>
      </c>
    </row>
    <row r="91" spans="1:7" ht="15.75" x14ac:dyDescent="0.25">
      <c r="A91" s="12">
        <v>629</v>
      </c>
      <c r="B91" s="16" t="s">
        <v>119</v>
      </c>
      <c r="C91" s="22">
        <v>20000</v>
      </c>
      <c r="D91" s="25">
        <v>20000</v>
      </c>
      <c r="E91" s="23">
        <v>0</v>
      </c>
      <c r="F91" s="5">
        <v>0</v>
      </c>
      <c r="G91" s="6">
        <v>20000</v>
      </c>
    </row>
    <row r="92" spans="1:7" ht="15.75" x14ac:dyDescent="0.25">
      <c r="A92" s="12">
        <v>641</v>
      </c>
      <c r="B92" s="16" t="s">
        <v>120</v>
      </c>
      <c r="C92" s="22">
        <v>21700</v>
      </c>
      <c r="D92" s="25">
        <v>21700</v>
      </c>
      <c r="E92" s="23">
        <v>0</v>
      </c>
      <c r="F92" s="5">
        <v>0</v>
      </c>
      <c r="G92" s="6">
        <v>21700</v>
      </c>
    </row>
    <row r="93" spans="1:7" ht="15.75" x14ac:dyDescent="0.25">
      <c r="A93" s="12">
        <v>669</v>
      </c>
      <c r="B93" s="16" t="s">
        <v>121</v>
      </c>
      <c r="C93" s="22">
        <v>300000</v>
      </c>
      <c r="D93" s="29">
        <v>200000</v>
      </c>
      <c r="E93" s="23">
        <v>130000</v>
      </c>
      <c r="F93" s="5">
        <v>0.65</v>
      </c>
      <c r="G93" s="6">
        <v>70000</v>
      </c>
    </row>
    <row r="94" spans="1:7" ht="15.75" x14ac:dyDescent="0.25">
      <c r="A94" s="12"/>
      <c r="B94" s="17" t="s">
        <v>122</v>
      </c>
      <c r="C94" s="2">
        <v>2999100</v>
      </c>
      <c r="D94" s="28">
        <v>3999100</v>
      </c>
      <c r="E94" s="28">
        <v>3209511</v>
      </c>
      <c r="F94" s="20">
        <v>0.8</v>
      </c>
      <c r="G94" s="2">
        <v>789589</v>
      </c>
    </row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18" sqref="F18"/>
    </sheetView>
  </sheetViews>
  <sheetFormatPr baseColWidth="10" defaultRowHeight="15" x14ac:dyDescent="0.25"/>
  <cols>
    <col min="2" max="2" width="28" customWidth="1"/>
    <col min="7" max="7" width="12.42578125" customWidth="1"/>
  </cols>
  <sheetData>
    <row r="1" spans="1:8" ht="15" customHeight="1" x14ac:dyDescent="0.25">
      <c r="A1" s="60" t="s">
        <v>124</v>
      </c>
      <c r="B1" s="60"/>
      <c r="C1" s="60"/>
      <c r="D1" s="60"/>
      <c r="E1" s="60"/>
      <c r="F1" s="60"/>
      <c r="G1" s="60"/>
      <c r="H1" s="60"/>
    </row>
    <row r="2" spans="1:8" x14ac:dyDescent="0.25">
      <c r="A2" s="61" t="s">
        <v>0</v>
      </c>
      <c r="B2" s="61"/>
      <c r="C2" s="61"/>
      <c r="D2" s="61"/>
      <c r="E2" s="61"/>
      <c r="F2" s="61"/>
      <c r="G2" s="61"/>
      <c r="H2" s="61"/>
    </row>
    <row r="3" spans="1:8" x14ac:dyDescent="0.25">
      <c r="A3" s="61" t="s">
        <v>142</v>
      </c>
      <c r="B3" s="61"/>
      <c r="C3" s="61"/>
      <c r="D3" s="61"/>
      <c r="E3" s="61"/>
      <c r="F3" s="61"/>
      <c r="G3" s="61"/>
      <c r="H3" s="61"/>
    </row>
    <row r="4" spans="1:8" ht="15" customHeight="1" x14ac:dyDescent="0.25">
      <c r="A4" s="62" t="s">
        <v>143</v>
      </c>
      <c r="B4" s="62"/>
      <c r="C4" s="62"/>
      <c r="D4" s="62"/>
      <c r="E4" s="62"/>
      <c r="F4" s="62"/>
      <c r="G4" s="62"/>
      <c r="H4" s="62"/>
    </row>
    <row r="5" spans="1:8" ht="15.75" thickBot="1" x14ac:dyDescent="0.3">
      <c r="A5" s="61" t="s">
        <v>1</v>
      </c>
      <c r="B5" s="61"/>
      <c r="C5" s="61"/>
      <c r="D5" s="61"/>
      <c r="E5" s="61"/>
      <c r="F5" s="61"/>
      <c r="G5" s="61"/>
      <c r="H5" s="61"/>
    </row>
    <row r="6" spans="1:8" ht="65.25" thickBot="1" x14ac:dyDescent="0.3">
      <c r="A6" s="41" t="s">
        <v>2</v>
      </c>
      <c r="B6" s="42" t="s">
        <v>3</v>
      </c>
      <c r="C6" s="43" t="s">
        <v>4</v>
      </c>
      <c r="D6" s="43" t="s">
        <v>5</v>
      </c>
      <c r="E6" s="43" t="s">
        <v>144</v>
      </c>
      <c r="F6" s="44" t="s">
        <v>145</v>
      </c>
      <c r="G6" s="44" t="s">
        <v>139</v>
      </c>
      <c r="H6" s="45" t="s">
        <v>125</v>
      </c>
    </row>
    <row r="7" spans="1:8" x14ac:dyDescent="0.25">
      <c r="A7" s="46">
        <v>0</v>
      </c>
      <c r="B7" s="47" t="s">
        <v>6</v>
      </c>
      <c r="C7" s="48">
        <v>1529700</v>
      </c>
      <c r="D7" s="48">
        <v>1529700</v>
      </c>
      <c r="E7" s="48">
        <v>1529700</v>
      </c>
      <c r="F7" s="48">
        <v>1199759</v>
      </c>
      <c r="G7" s="49">
        <f t="shared" ref="G7:G12" si="0">SUM(F7/D7)</f>
        <v>0.78430999542393931</v>
      </c>
      <c r="H7" s="50">
        <f>E7-F7</f>
        <v>329941</v>
      </c>
    </row>
    <row r="8" spans="1:8" x14ac:dyDescent="0.25">
      <c r="A8" s="46">
        <v>1</v>
      </c>
      <c r="B8" s="47" t="s">
        <v>146</v>
      </c>
      <c r="C8" s="48">
        <v>729400</v>
      </c>
      <c r="D8" s="48">
        <v>475018</v>
      </c>
      <c r="E8" s="48">
        <v>475018</v>
      </c>
      <c r="F8" s="48">
        <v>283829</v>
      </c>
      <c r="G8" s="49">
        <f t="shared" si="0"/>
        <v>0.59751209427853258</v>
      </c>
      <c r="H8" s="50">
        <f t="shared" ref="H8:H11" si="1">E8-F8</f>
        <v>191189</v>
      </c>
    </row>
    <row r="9" spans="1:8" x14ac:dyDescent="0.25">
      <c r="A9" s="46">
        <v>2</v>
      </c>
      <c r="B9" s="47" t="s">
        <v>147</v>
      </c>
      <c r="C9" s="48">
        <v>123900</v>
      </c>
      <c r="D9" s="48">
        <v>130632</v>
      </c>
      <c r="E9" s="48">
        <v>130632</v>
      </c>
      <c r="F9" s="48">
        <v>47559</v>
      </c>
      <c r="G9" s="49">
        <f t="shared" si="0"/>
        <v>0.36406852838508175</v>
      </c>
      <c r="H9" s="50">
        <f t="shared" si="1"/>
        <v>83073</v>
      </c>
    </row>
    <row r="10" spans="1:8" x14ac:dyDescent="0.25">
      <c r="A10" s="51">
        <v>3</v>
      </c>
      <c r="B10" s="47" t="s">
        <v>148</v>
      </c>
      <c r="C10" s="48">
        <v>242400</v>
      </c>
      <c r="D10" s="48">
        <v>157400</v>
      </c>
      <c r="E10" s="48">
        <v>157400</v>
      </c>
      <c r="F10" s="48">
        <v>96598</v>
      </c>
      <c r="G10" s="49">
        <f t="shared" si="0"/>
        <v>0.61371029224904705</v>
      </c>
      <c r="H10" s="50">
        <f t="shared" si="1"/>
        <v>60802</v>
      </c>
    </row>
    <row r="11" spans="1:8" x14ac:dyDescent="0.25">
      <c r="A11" s="52">
        <v>6</v>
      </c>
      <c r="B11" s="47" t="s">
        <v>149</v>
      </c>
      <c r="C11" s="48">
        <v>373700</v>
      </c>
      <c r="D11" s="48">
        <v>1706350</v>
      </c>
      <c r="E11" s="48">
        <v>1706350</v>
      </c>
      <c r="F11" s="48">
        <v>1581766</v>
      </c>
      <c r="G11" s="49">
        <f t="shared" si="0"/>
        <v>0.92698801535441144</v>
      </c>
      <c r="H11" s="50">
        <f t="shared" si="1"/>
        <v>124584</v>
      </c>
    </row>
    <row r="12" spans="1:8" x14ac:dyDescent="0.25">
      <c r="A12" s="53"/>
      <c r="B12" s="54" t="s">
        <v>150</v>
      </c>
      <c r="C12" s="55">
        <f>SUM(C7:C11)</f>
        <v>2999100</v>
      </c>
      <c r="D12" s="55">
        <f>SUM(D7:D11)</f>
        <v>3999100</v>
      </c>
      <c r="E12" s="55">
        <f>SUM(E7:E11)</f>
        <v>3999100</v>
      </c>
      <c r="F12" s="55">
        <f>SUM(F7:F11)</f>
        <v>3209511</v>
      </c>
      <c r="G12" s="56">
        <f t="shared" si="0"/>
        <v>0.80255832562326523</v>
      </c>
      <c r="H12" s="55">
        <f>E12-F12</f>
        <v>789589</v>
      </c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 DE GASTO</vt:lpstr>
      <vt:lpstr>RESUMEN DE EJECUCIÓN DIC 16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Morales Dibulet</dc:creator>
  <cp:lastModifiedBy>Baudilio Vergara</cp:lastModifiedBy>
  <cp:lastPrinted>2017-01-06T15:48:22Z</cp:lastPrinted>
  <dcterms:created xsi:type="dcterms:W3CDTF">2016-10-03T16:11:54Z</dcterms:created>
  <dcterms:modified xsi:type="dcterms:W3CDTF">2017-01-11T22:17:08Z</dcterms:modified>
</cp:coreProperties>
</file>