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yla Saleh\Desktop\observatorio de antai\2023\"/>
    </mc:Choice>
  </mc:AlternateContent>
  <bookViews>
    <workbookView xWindow="0" yWindow="0" windowWidth="20490" windowHeight="5055"/>
  </bookViews>
  <sheets>
    <sheet name="quejas" sheetId="1" r:id="rId1"/>
    <sheet name="denuncias" sheetId="2" r:id="rId2"/>
    <sheet name="investigaciones de oficio" sheetId="3" r:id="rId3"/>
    <sheet name="asistencia tecnicas" sheetId="4" r:id="rId4"/>
    <sheet name="CONSULTAS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4" l="1"/>
  <c r="C17" i="1" l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B17" i="1"/>
  <c r="K16" i="5" l="1"/>
  <c r="K15" i="5"/>
  <c r="K14" i="5"/>
  <c r="K13" i="5"/>
  <c r="K12" i="5"/>
  <c r="K11" i="5"/>
  <c r="K10" i="5"/>
  <c r="K9" i="5"/>
  <c r="K8" i="5"/>
  <c r="K7" i="5"/>
  <c r="K6" i="5"/>
  <c r="K5" i="5"/>
  <c r="J4" i="5"/>
  <c r="I4" i="5"/>
  <c r="H4" i="5"/>
  <c r="G4" i="5"/>
  <c r="F4" i="5"/>
  <c r="E4" i="5"/>
  <c r="D4" i="5"/>
  <c r="C4" i="5"/>
  <c r="B4" i="5"/>
  <c r="K4" i="5" l="1"/>
  <c r="F16" i="4"/>
  <c r="G16" i="4"/>
  <c r="H16" i="4"/>
  <c r="I16" i="4"/>
  <c r="Q16" i="4" l="1"/>
  <c r="P16" i="4"/>
  <c r="O16" i="4"/>
  <c r="N16" i="4"/>
  <c r="M16" i="4"/>
  <c r="L16" i="4"/>
  <c r="K16" i="4"/>
  <c r="J16" i="4"/>
  <c r="E16" i="4"/>
  <c r="C16" i="4"/>
  <c r="B16" i="4"/>
  <c r="S15" i="4"/>
  <c r="R15" i="4"/>
  <c r="S14" i="4"/>
  <c r="R14" i="4"/>
  <c r="S13" i="4"/>
  <c r="R13" i="4"/>
  <c r="S12" i="4"/>
  <c r="R12" i="4"/>
  <c r="S11" i="4"/>
  <c r="R11" i="4"/>
  <c r="S10" i="4"/>
  <c r="R10" i="4"/>
  <c r="S9" i="4"/>
  <c r="R9" i="4"/>
  <c r="S8" i="4"/>
  <c r="R8" i="4"/>
  <c r="S7" i="4"/>
  <c r="R7" i="4"/>
  <c r="S6" i="4"/>
  <c r="R6" i="4"/>
  <c r="S5" i="4"/>
  <c r="R5" i="4"/>
  <c r="S4" i="4"/>
  <c r="R4" i="4"/>
  <c r="K16" i="3"/>
  <c r="K15" i="3"/>
  <c r="K14" i="3"/>
  <c r="K13" i="3"/>
  <c r="K12" i="3"/>
  <c r="K11" i="3"/>
  <c r="K10" i="3"/>
  <c r="K9" i="3"/>
  <c r="K8" i="3"/>
  <c r="K7" i="3"/>
  <c r="K6" i="3"/>
  <c r="K5" i="3"/>
  <c r="J4" i="3"/>
  <c r="I4" i="3"/>
  <c r="H4" i="3"/>
  <c r="G4" i="3"/>
  <c r="F4" i="3"/>
  <c r="E4" i="3"/>
  <c r="D4" i="3"/>
  <c r="C4" i="3"/>
  <c r="B4" i="3"/>
  <c r="K16" i="2"/>
  <c r="K15" i="2"/>
  <c r="K14" i="2"/>
  <c r="K13" i="2"/>
  <c r="K12" i="2"/>
  <c r="K11" i="2"/>
  <c r="K10" i="2"/>
  <c r="K9" i="2"/>
  <c r="K8" i="2"/>
  <c r="K7" i="2"/>
  <c r="K6" i="2"/>
  <c r="K5" i="2"/>
  <c r="J4" i="2"/>
  <c r="I4" i="2"/>
  <c r="H4" i="2"/>
  <c r="G4" i="2"/>
  <c r="F4" i="2"/>
  <c r="E4" i="2"/>
  <c r="D4" i="2"/>
  <c r="C4" i="2"/>
  <c r="B4" i="2"/>
  <c r="T16" i="1"/>
  <c r="T15" i="1"/>
  <c r="T14" i="1"/>
  <c r="T13" i="1"/>
  <c r="T12" i="1"/>
  <c r="T11" i="1"/>
  <c r="T10" i="1"/>
  <c r="T9" i="1"/>
  <c r="T8" i="1"/>
  <c r="T7" i="1"/>
  <c r="T6" i="1"/>
  <c r="T5" i="1"/>
  <c r="B22" i="1" l="1"/>
  <c r="R18" i="1"/>
  <c r="B21" i="1"/>
  <c r="P18" i="1"/>
  <c r="N18" i="1"/>
  <c r="L18" i="1"/>
  <c r="J18" i="1"/>
  <c r="H18" i="1"/>
  <c r="F18" i="1"/>
  <c r="S16" i="4"/>
  <c r="E20" i="4" s="1"/>
  <c r="K4" i="2"/>
  <c r="D18" i="1"/>
  <c r="K4" i="3"/>
  <c r="R16" i="4"/>
  <c r="E19" i="4" s="1"/>
  <c r="B18" i="1"/>
  <c r="T17" i="1"/>
  <c r="B23" i="1" l="1"/>
</calcChain>
</file>

<file path=xl/sharedStrings.xml><?xml version="1.0" encoding="utf-8"?>
<sst xmlns="http://schemas.openxmlformats.org/spreadsheetml/2006/main" count="168" uniqueCount="46">
  <si>
    <t>QUEJAS A NIVEL NACIONAL</t>
  </si>
  <si>
    <t>Mes</t>
  </si>
  <si>
    <t>COCLÉ</t>
  </si>
  <si>
    <t>CHIRIQUÍ</t>
  </si>
  <si>
    <t>COLÓN</t>
  </si>
  <si>
    <t>DARIÉN</t>
  </si>
  <si>
    <t>HERRERA</t>
  </si>
  <si>
    <t>LOS SANTOS</t>
  </si>
  <si>
    <t>VERAGUAS</t>
  </si>
  <si>
    <t>S. DE ASUNTOS MUNICIPALES</t>
  </si>
  <si>
    <t>S. DE CONSULTAS Y ASESORÍA JURÍDICA</t>
  </si>
  <si>
    <t>TOTAL</t>
  </si>
  <si>
    <t>D. PETICIÓN</t>
  </si>
  <si>
    <t>VIGILANCIA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</si>
  <si>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</si>
  <si>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</si>
  <si>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</si>
  <si>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</si>
  <si>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</si>
  <si>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</si>
  <si>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</si>
  <si>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</si>
  <si>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</si>
  <si>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</si>
  <si>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</si>
  <si>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</si>
  <si>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</si>
  <si>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DENUNCIAS A NIVEL NACIONAL</t>
  </si>
  <si>
    <t>INVESTIGACIONES DE OFICIO A NIVEL NACIONAL</t>
  </si>
  <si>
    <t>S.P. COCLÉ</t>
  </si>
  <si>
    <t>S.P. CHIRIQUÍ</t>
  </si>
  <si>
    <t>S.P. COLÓN</t>
  </si>
  <si>
    <t>S.P. DARIÉN</t>
  </si>
  <si>
    <t>S.P. HERRERA</t>
  </si>
  <si>
    <t>S.P. LOS SANTOS</t>
  </si>
  <si>
    <t>S.P. VERAGUAS</t>
  </si>
  <si>
    <t>BENEFICIADOS</t>
  </si>
  <si>
    <t>CANTIDAD</t>
  </si>
  <si>
    <t>Vigilancia</t>
  </si>
  <si>
    <t>Petición</t>
  </si>
  <si>
    <t>CONSULTAS JURÍDICAS A NIVEL NACIONAL</t>
  </si>
  <si>
    <t>Beneficiados</t>
  </si>
  <si>
    <t>Cantidad de Asistencias Técnicas</t>
  </si>
  <si>
    <t>ENERO A DICIEMBRE 2023</t>
  </si>
  <si>
    <t>ASISTENCIAS TÉCNICAS A NIVEL NACIONAL  ENERO A DICIEMBRE -2023</t>
  </si>
  <si>
    <t>ENERO A 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</si>
</sst>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EB4E3"/>
        <bgColor rgb="FF8EB4E3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3" xfId="0" applyBorder="1"/>
    <xf numFmtId="0" fontId="0" fillId="2" borderId="4" xfId="0" applyFill="1" applyBorder="1" applyAlignment="1">
      <alignment horizontal="center" vertical="center" textRotation="90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0" borderId="8" xfId="0" applyFill="1" applyBorder="1"/>
    <xf numFmtId="0" fontId="0" fillId="0" borderId="8" xfId="0" applyBorder="1"/>
    <xf numFmtId="0" fontId="0" fillId="2" borderId="7" xfId="0" applyFill="1" applyBorder="1" applyAlignment="1">
      <alignment vertical="center"/>
    </xf>
    <xf numFmtId="0" fontId="0" fillId="2" borderId="7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0" fillId="2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8" xfId="0" applyFont="1" applyBorder="1"/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4" fillId="2" borderId="4" xfId="0" applyFont="1" applyFill="1" applyBorder="1" applyAlignment="1">
      <alignment horizontal="center" vertical="center" textRotation="90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8" xfId="0" applyFont="1" applyBorder="1"/>
    <xf numFmtId="0" fontId="6" fillId="0" borderId="8" xfId="0" applyFont="1" applyFill="1" applyBorder="1"/>
    <xf numFmtId="0" fontId="6" fillId="0" borderId="8" xfId="0" applyFont="1" applyBorder="1" applyAlignment="1">
      <alignment horizontal="center"/>
    </xf>
    <xf numFmtId="0" fontId="6" fillId="0" borderId="8" xfId="0" applyFont="1" applyBorder="1"/>
    <xf numFmtId="0" fontId="6" fillId="0" borderId="10" xfId="0" applyFont="1" applyBorder="1"/>
    <xf numFmtId="0" fontId="6" fillId="0" borderId="0" xfId="0" applyFont="1"/>
    <xf numFmtId="0" fontId="5" fillId="0" borderId="0" xfId="0" applyFont="1" applyBorder="1"/>
    <xf numFmtId="0" fontId="5" fillId="0" borderId="11" xfId="0" applyFont="1" applyBorder="1"/>
    <xf numFmtId="0" fontId="5" fillId="0" borderId="8" xfId="0" applyFont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4" fillId="2" borderId="3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workbookViewId="0">
      <selection activeCell="V17" sqref="V17"/>
    </sheetView>
  </sheetViews>
  <sheetFormatPr baseColWidth="10" defaultRowHeight="15" x14ac:dyDescent="0.25"/>
  <cols>
    <col min="2" max="2" width="4" customWidth="1"/>
    <col min="3" max="3" width="5.140625" customWidth="1"/>
    <col min="4" max="4" width="4" customWidth="1"/>
    <col min="5" max="5" width="5.140625" customWidth="1"/>
    <col min="6" max="6" width="4.42578125" customWidth="1"/>
    <col min="7" max="7" width="4.7109375" customWidth="1"/>
    <col min="8" max="8" width="4.28515625" customWidth="1"/>
    <col min="9" max="9" width="4.5703125" customWidth="1"/>
    <col min="10" max="10" width="4.42578125" customWidth="1"/>
    <col min="11" max="11" width="4.28515625" customWidth="1"/>
    <col min="12" max="15" width="5.140625" customWidth="1"/>
    <col min="16" max="18" width="6.5703125" customWidth="1"/>
    <col min="19" max="19" width="5.140625" customWidth="1"/>
    <col min="20" max="20" width="8.7109375" customWidth="1"/>
  </cols>
  <sheetData>
    <row r="1" spans="1:20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0" x14ac:dyDescent="0.25">
      <c r="A2" s="36" t="s">
        <v>45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3" spans="1:20" ht="57" customHeight="1" x14ac:dyDescent="0.25">
      <c r="B3" s="34" t="s">
        <v>2</v>
      </c>
      <c r="C3" s="34"/>
      <c r="D3" s="34" t="s">
        <v>3</v>
      </c>
      <c r="E3" s="34"/>
      <c r="F3" s="34" t="s">
        <v>4</v>
      </c>
      <c r="G3" s="34"/>
      <c r="H3" s="34" t="s">
        <v>5</v>
      </c>
      <c r="I3" s="34"/>
      <c r="J3" s="34" t="s">
        <v>6</v>
      </c>
      <c r="K3" s="34"/>
      <c r="L3" s="37" t="s">
        <v>7</v>
      </c>
      <c r="M3" s="37"/>
      <c r="N3" s="34" t="s">
        <v>8</v>
      </c>
      <c r="O3" s="34"/>
      <c r="P3" s="32" t="s">
        <v>9</v>
      </c>
      <c r="Q3" s="33"/>
      <c r="R3" s="32" t="s">
        <v>10</v>
      </c>
      <c r="S3" s="33"/>
      <c r="T3" s="34" t="s">
        <v>11</v>
      </c>
    </row>
    <row r="4" spans="1:20" ht="69" customHeight="1" x14ac:dyDescent="0.25">
      <c r="A4" s="1" t="s">
        <v>1</v>
      </c>
      <c r="B4" s="2" t="s">
        <v>12</v>
      </c>
      <c r="C4" s="2" t="s">
        <v>13</v>
      </c>
      <c r="D4" s="2" t="s">
        <v>12</v>
      </c>
      <c r="E4" s="2" t="s">
        <v>13</v>
      </c>
      <c r="F4" s="2" t="s">
        <v>12</v>
      </c>
      <c r="G4" s="2" t="s">
        <v>13</v>
      </c>
      <c r="H4" s="2" t="s">
        <v>12</v>
      </c>
      <c r="I4" s="2" t="s">
        <v>13</v>
      </c>
      <c r="J4" s="2" t="s">
        <v>12</v>
      </c>
      <c r="K4" s="2" t="s">
        <v>13</v>
      </c>
      <c r="L4" s="2" t="s">
        <v>12</v>
      </c>
      <c r="M4" s="2" t="s">
        <v>13</v>
      </c>
      <c r="N4" s="2" t="s">
        <v>12</v>
      </c>
      <c r="O4" s="2" t="s">
        <v>13</v>
      </c>
      <c r="P4" s="2" t="s">
        <v>12</v>
      </c>
      <c r="Q4" s="2" t="s">
        <v>13</v>
      </c>
      <c r="R4" s="2" t="s">
        <v>12</v>
      </c>
      <c r="S4" s="2" t="s">
        <v>13</v>
      </c>
      <c r="T4" s="34"/>
    </row>
    <row r="5" spans="1:20" x14ac:dyDescent="0.25">
      <c r="A5" s="1" t="s">
        <v>14</v>
      </c>
      <c r="B5" s="3">
        <v>0</v>
      </c>
      <c r="C5" s="3">
        <v>0</v>
      </c>
      <c r="D5" s="4">
        <v>2</v>
      </c>
      <c r="E5" s="4">
        <v>0</v>
      </c>
      <c r="F5" s="4">
        <v>1</v>
      </c>
      <c r="G5" s="4">
        <v>0</v>
      </c>
      <c r="H5" s="4">
        <v>0</v>
      </c>
      <c r="I5" s="4">
        <v>0</v>
      </c>
      <c r="J5" s="4">
        <v>1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2</v>
      </c>
      <c r="R5" s="4">
        <v>11</v>
      </c>
      <c r="S5" s="4">
        <v>3</v>
      </c>
      <c r="T5" s="4">
        <f t="shared" ref="T5:T16" si="0">SUM(B5:S5)</f>
        <v>20</v>
      </c>
    </row>
    <row r="6" spans="1:20" x14ac:dyDescent="0.25">
      <c r="A6" s="1" t="s">
        <v>15</v>
      </c>
      <c r="B6" s="4">
        <v>0</v>
      </c>
      <c r="C6" s="4">
        <v>0</v>
      </c>
      <c r="D6" s="4">
        <v>1</v>
      </c>
      <c r="E6" s="4">
        <v>0</v>
      </c>
      <c r="F6" s="4">
        <v>1</v>
      </c>
      <c r="G6" s="4">
        <v>0</v>
      </c>
      <c r="H6" s="4">
        <v>0</v>
      </c>
      <c r="I6" s="4">
        <v>0</v>
      </c>
      <c r="J6" s="4">
        <v>0</v>
      </c>
      <c r="K6" s="4">
        <v>1</v>
      </c>
      <c r="L6" s="4">
        <v>0</v>
      </c>
      <c r="M6" s="4">
        <v>1</v>
      </c>
      <c r="N6" s="4">
        <v>0</v>
      </c>
      <c r="O6" s="4">
        <v>0</v>
      </c>
      <c r="P6" s="4">
        <v>0</v>
      </c>
      <c r="Q6" s="4">
        <v>0</v>
      </c>
      <c r="R6" s="4">
        <v>2</v>
      </c>
      <c r="S6" s="4">
        <v>5</v>
      </c>
      <c r="T6" s="4">
        <f t="shared" si="0"/>
        <v>11</v>
      </c>
    </row>
    <row r="7" spans="1:20" x14ac:dyDescent="0.25">
      <c r="A7" s="1" t="s">
        <v>16</v>
      </c>
      <c r="B7" s="4">
        <v>1</v>
      </c>
      <c r="C7" s="4">
        <v>0</v>
      </c>
      <c r="D7" s="4">
        <v>0</v>
      </c>
      <c r="E7" s="4">
        <v>0</v>
      </c>
      <c r="F7" s="4">
        <v>1</v>
      </c>
      <c r="G7" s="4">
        <v>0</v>
      </c>
      <c r="H7" s="4">
        <v>1</v>
      </c>
      <c r="I7" s="4">
        <v>1</v>
      </c>
      <c r="J7" s="4">
        <v>0</v>
      </c>
      <c r="K7" s="4">
        <v>0</v>
      </c>
      <c r="L7" s="4">
        <v>0</v>
      </c>
      <c r="M7" s="4">
        <v>1</v>
      </c>
      <c r="N7" s="4">
        <v>0</v>
      </c>
      <c r="O7" s="4">
        <v>0</v>
      </c>
      <c r="P7" s="4">
        <v>0</v>
      </c>
      <c r="Q7" s="4">
        <v>1</v>
      </c>
      <c r="R7" s="4">
        <v>16</v>
      </c>
      <c r="S7" s="4">
        <v>5</v>
      </c>
      <c r="T7" s="4">
        <f t="shared" si="0"/>
        <v>27</v>
      </c>
    </row>
    <row r="8" spans="1:20" x14ac:dyDescent="0.25">
      <c r="A8" s="1" t="s">
        <v>17</v>
      </c>
      <c r="B8" s="4">
        <v>0</v>
      </c>
      <c r="C8" s="4">
        <v>0</v>
      </c>
      <c r="D8" s="4">
        <v>0</v>
      </c>
      <c r="E8" s="4">
        <v>2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1</v>
      </c>
      <c r="M8" s="4">
        <v>0</v>
      </c>
      <c r="N8" s="4">
        <v>1</v>
      </c>
      <c r="O8" s="4">
        <v>2</v>
      </c>
      <c r="P8" s="4">
        <v>3</v>
      </c>
      <c r="Q8" s="4">
        <v>3</v>
      </c>
      <c r="R8" s="4">
        <v>10</v>
      </c>
      <c r="S8" s="4">
        <v>3</v>
      </c>
      <c r="T8" s="4">
        <f t="shared" si="0"/>
        <v>25</v>
      </c>
    </row>
    <row r="9" spans="1:20" x14ac:dyDescent="0.25">
      <c r="A9" s="1" t="s">
        <v>18</v>
      </c>
      <c r="B9" s="4">
        <v>1</v>
      </c>
      <c r="C9" s="4">
        <v>2</v>
      </c>
      <c r="D9" s="4">
        <v>0</v>
      </c>
      <c r="E9" s="4">
        <v>0</v>
      </c>
      <c r="F9" s="4">
        <v>0</v>
      </c>
      <c r="G9" s="4">
        <v>2</v>
      </c>
      <c r="H9" s="4">
        <v>0</v>
      </c>
      <c r="I9" s="4">
        <v>1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2</v>
      </c>
      <c r="P9" s="4">
        <v>3</v>
      </c>
      <c r="Q9" s="4">
        <v>2</v>
      </c>
      <c r="R9" s="4">
        <v>5</v>
      </c>
      <c r="S9" s="4">
        <v>1</v>
      </c>
      <c r="T9" s="4">
        <f t="shared" si="0"/>
        <v>19</v>
      </c>
    </row>
    <row r="10" spans="1:20" x14ac:dyDescent="0.25">
      <c r="A10" s="5" t="s">
        <v>19</v>
      </c>
      <c r="B10" s="6">
        <v>0</v>
      </c>
      <c r="C10" s="6">
        <v>0</v>
      </c>
      <c r="D10" s="6">
        <v>0</v>
      </c>
      <c r="E10" s="6">
        <v>0</v>
      </c>
      <c r="F10" s="6">
        <v>2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1</v>
      </c>
      <c r="M10" s="6">
        <v>2</v>
      </c>
      <c r="N10" s="6">
        <v>1</v>
      </c>
      <c r="O10" s="6">
        <v>3</v>
      </c>
      <c r="P10" s="6">
        <v>1</v>
      </c>
      <c r="Q10" s="6">
        <v>0</v>
      </c>
      <c r="R10" s="6">
        <v>9</v>
      </c>
      <c r="S10" s="6">
        <v>1</v>
      </c>
      <c r="T10" s="22">
        <f t="shared" si="0"/>
        <v>20</v>
      </c>
    </row>
    <row r="11" spans="1:20" x14ac:dyDescent="0.25">
      <c r="A11" s="5" t="s">
        <v>20</v>
      </c>
      <c r="B11" s="7">
        <v>0</v>
      </c>
      <c r="C11" s="7">
        <v>0</v>
      </c>
      <c r="D11" s="7">
        <v>0</v>
      </c>
      <c r="E11" s="7">
        <v>0</v>
      </c>
      <c r="F11" s="7">
        <v>2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2</v>
      </c>
      <c r="M11" s="7">
        <v>3</v>
      </c>
      <c r="N11" s="7">
        <v>1</v>
      </c>
      <c r="O11" s="7">
        <v>2</v>
      </c>
      <c r="P11" s="7">
        <v>5</v>
      </c>
      <c r="Q11" s="7">
        <v>3</v>
      </c>
      <c r="R11" s="7">
        <v>9</v>
      </c>
      <c r="S11" s="7">
        <v>1</v>
      </c>
      <c r="T11" s="22">
        <f t="shared" si="0"/>
        <v>28</v>
      </c>
    </row>
    <row r="12" spans="1:20" x14ac:dyDescent="0.25">
      <c r="A12" s="5" t="s">
        <v>21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2</v>
      </c>
      <c r="N12" s="7">
        <v>0</v>
      </c>
      <c r="O12" s="7">
        <v>1</v>
      </c>
      <c r="P12" s="7">
        <v>2</v>
      </c>
      <c r="Q12" s="7">
        <v>0</v>
      </c>
      <c r="R12" s="8">
        <v>11</v>
      </c>
      <c r="S12" s="8">
        <v>2</v>
      </c>
      <c r="T12" s="22">
        <f t="shared" si="0"/>
        <v>18</v>
      </c>
    </row>
    <row r="13" spans="1:20" x14ac:dyDescent="0.25">
      <c r="A13" s="5" t="s">
        <v>22</v>
      </c>
      <c r="B13" s="7">
        <v>0</v>
      </c>
      <c r="C13" s="7">
        <v>0</v>
      </c>
      <c r="D13" s="7">
        <v>1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1</v>
      </c>
      <c r="K13" s="7">
        <v>0</v>
      </c>
      <c r="L13" s="7">
        <v>1</v>
      </c>
      <c r="M13" s="7">
        <v>1</v>
      </c>
      <c r="N13" s="7">
        <v>1</v>
      </c>
      <c r="O13" s="7">
        <v>1</v>
      </c>
      <c r="P13" s="7">
        <v>2</v>
      </c>
      <c r="Q13" s="7">
        <v>1</v>
      </c>
      <c r="R13" s="7">
        <v>13</v>
      </c>
      <c r="S13" s="7">
        <v>0</v>
      </c>
      <c r="T13" s="22">
        <f t="shared" si="0"/>
        <v>22</v>
      </c>
    </row>
    <row r="14" spans="1:20" x14ac:dyDescent="0.25">
      <c r="A14" s="5" t="s">
        <v>23</v>
      </c>
      <c r="B14" s="7">
        <v>0</v>
      </c>
      <c r="C14" s="7">
        <v>0</v>
      </c>
      <c r="D14" s="7">
        <v>0</v>
      </c>
      <c r="E14" s="7">
        <v>0</v>
      </c>
      <c r="F14" s="7">
        <v>1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1</v>
      </c>
      <c r="N14" s="7">
        <v>2</v>
      </c>
      <c r="O14" s="7">
        <v>1</v>
      </c>
      <c r="P14" s="7">
        <v>0</v>
      </c>
      <c r="Q14" s="7">
        <v>0</v>
      </c>
      <c r="R14" s="7">
        <v>8</v>
      </c>
      <c r="S14" s="7">
        <v>0</v>
      </c>
      <c r="T14" s="22">
        <f t="shared" si="0"/>
        <v>13</v>
      </c>
    </row>
    <row r="15" spans="1:20" x14ac:dyDescent="0.25">
      <c r="A15" s="5" t="s">
        <v>24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22">
        <f t="shared" si="0"/>
        <v>0</v>
      </c>
    </row>
    <row r="16" spans="1:20" x14ac:dyDescent="0.25">
      <c r="A16" s="5" t="s">
        <v>25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22">
        <f t="shared" si="0"/>
        <v>0</v>
      </c>
    </row>
    <row r="17" spans="1:20" x14ac:dyDescent="0.25">
      <c r="A17" s="9" t="s">
        <v>26</v>
      </c>
      <c r="B17" s="7">
        <f>SUM(B5:B16)</f>
        <v>2</v>
      </c>
      <c r="C17" s="21">
        <f t="shared" ref="C17:S17" si="1">SUM(C5:C16)</f>
        <v>2</v>
      </c>
      <c r="D17" s="21">
        <f t="shared" si="1"/>
        <v>4</v>
      </c>
      <c r="E17" s="21">
        <f t="shared" si="1"/>
        <v>2</v>
      </c>
      <c r="F17" s="21">
        <f t="shared" si="1"/>
        <v>8</v>
      </c>
      <c r="G17" s="21">
        <f t="shared" si="1"/>
        <v>2</v>
      </c>
      <c r="H17" s="21">
        <f t="shared" si="1"/>
        <v>1</v>
      </c>
      <c r="I17" s="21">
        <f t="shared" si="1"/>
        <v>2</v>
      </c>
      <c r="J17" s="21">
        <f t="shared" si="1"/>
        <v>2</v>
      </c>
      <c r="K17" s="21">
        <f t="shared" si="1"/>
        <v>1</v>
      </c>
      <c r="L17" s="21">
        <f t="shared" si="1"/>
        <v>5</v>
      </c>
      <c r="M17" s="21">
        <f t="shared" si="1"/>
        <v>11</v>
      </c>
      <c r="N17" s="21">
        <f t="shared" si="1"/>
        <v>6</v>
      </c>
      <c r="O17" s="21">
        <f t="shared" si="1"/>
        <v>12</v>
      </c>
      <c r="P17" s="21">
        <f t="shared" si="1"/>
        <v>16</v>
      </c>
      <c r="Q17" s="21">
        <f t="shared" si="1"/>
        <v>12</v>
      </c>
      <c r="R17" s="21">
        <f t="shared" si="1"/>
        <v>94</v>
      </c>
      <c r="S17" s="21">
        <f t="shared" si="1"/>
        <v>21</v>
      </c>
      <c r="T17" s="7">
        <f t="shared" ref="T17" si="2">SUM(T5:T16)</f>
        <v>203</v>
      </c>
    </row>
    <row r="18" spans="1:20" x14ac:dyDescent="0.25">
      <c r="A18" s="10"/>
      <c r="B18" s="31">
        <f>B17+C17</f>
        <v>4</v>
      </c>
      <c r="C18" s="31"/>
      <c r="D18" s="31">
        <f>D17+E17</f>
        <v>6</v>
      </c>
      <c r="E18" s="31"/>
      <c r="F18" s="31">
        <f>F17+G17</f>
        <v>10</v>
      </c>
      <c r="G18" s="31"/>
      <c r="H18" s="31">
        <f>H17+I17</f>
        <v>3</v>
      </c>
      <c r="I18" s="31"/>
      <c r="J18" s="31">
        <f>J17+K17</f>
        <v>3</v>
      </c>
      <c r="K18" s="31"/>
      <c r="L18" s="31">
        <f>L17+M17</f>
        <v>16</v>
      </c>
      <c r="M18" s="31"/>
      <c r="N18" s="31">
        <f>N17+O17</f>
        <v>18</v>
      </c>
      <c r="O18" s="31"/>
      <c r="P18" s="31">
        <f>P17+Q17</f>
        <v>28</v>
      </c>
      <c r="Q18" s="31"/>
      <c r="R18" s="31">
        <f>R17+S17</f>
        <v>115</v>
      </c>
      <c r="S18" s="31"/>
      <c r="T18" s="10"/>
    </row>
    <row r="21" spans="1:20" x14ac:dyDescent="0.25">
      <c r="A21" s="10" t="s">
        <v>39</v>
      </c>
      <c r="B21" s="10">
        <f>B17+D17+F17+H17+J17+L17+N17+P17+R17</f>
        <v>138</v>
      </c>
    </row>
    <row r="22" spans="1:20" x14ac:dyDescent="0.25">
      <c r="A22" s="10" t="s">
        <v>38</v>
      </c>
      <c r="B22" s="10">
        <f>C17+E17+G17+I17+K17+M17+O17+Q17+S17</f>
        <v>65</v>
      </c>
    </row>
    <row r="23" spans="1:20" x14ac:dyDescent="0.25">
      <c r="A23" s="23" t="s">
        <v>26</v>
      </c>
      <c r="B23" s="23">
        <f>SUM(B21:B22)</f>
        <v>203</v>
      </c>
    </row>
  </sheetData>
  <mergeCells count="21">
    <mergeCell ref="A1:T1"/>
    <mergeCell ref="A2:T2"/>
    <mergeCell ref="B3:C3"/>
    <mergeCell ref="D3:E3"/>
    <mergeCell ref="F3:G3"/>
    <mergeCell ref="H3:I3"/>
    <mergeCell ref="J3:K3"/>
    <mergeCell ref="L3:M3"/>
    <mergeCell ref="N3:O3"/>
    <mergeCell ref="P3:Q3"/>
    <mergeCell ref="R18:S18"/>
    <mergeCell ref="R3:S3"/>
    <mergeCell ref="T3:T4"/>
    <mergeCell ref="B18:C18"/>
    <mergeCell ref="D18:E18"/>
    <mergeCell ref="F18:G18"/>
    <mergeCell ref="H18:I18"/>
    <mergeCell ref="J18:K18"/>
    <mergeCell ref="L18:M18"/>
    <mergeCell ref="N18:O18"/>
    <mergeCell ref="P18:Q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J14" sqref="J14"/>
    </sheetView>
  </sheetViews>
  <sheetFormatPr baseColWidth="10" defaultRowHeight="15" x14ac:dyDescent="0.25"/>
  <sheetData>
    <row r="1" spans="1:11" x14ac:dyDescent="0.25">
      <c r="A1" s="35" t="s">
        <v>27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x14ac:dyDescent="0.25">
      <c r="A2" s="36" t="s">
        <v>43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ht="60" x14ac:dyDescent="0.25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2" t="s">
        <v>7</v>
      </c>
      <c r="H3" s="11" t="s">
        <v>8</v>
      </c>
      <c r="I3" s="13" t="s">
        <v>9</v>
      </c>
      <c r="J3" s="13" t="s">
        <v>10</v>
      </c>
      <c r="K3" s="14" t="s">
        <v>11</v>
      </c>
    </row>
    <row r="4" spans="1:11" ht="18.75" x14ac:dyDescent="0.3">
      <c r="A4" s="16" t="s">
        <v>26</v>
      </c>
      <c r="B4" s="16">
        <f t="shared" ref="B4:H4" si="0">SUM(B5:B16)</f>
        <v>0</v>
      </c>
      <c r="C4" s="16">
        <f t="shared" si="0"/>
        <v>1</v>
      </c>
      <c r="D4" s="16">
        <f t="shared" si="0"/>
        <v>4</v>
      </c>
      <c r="E4" s="16">
        <f t="shared" si="0"/>
        <v>0</v>
      </c>
      <c r="F4" s="16">
        <f t="shared" si="0"/>
        <v>1</v>
      </c>
      <c r="G4" s="16">
        <f t="shared" si="0"/>
        <v>0</v>
      </c>
      <c r="H4" s="16">
        <f t="shared" si="0"/>
        <v>1</v>
      </c>
      <c r="I4" s="16">
        <f>SUM(I5:I16)</f>
        <v>3</v>
      </c>
      <c r="J4" s="16">
        <f t="shared" ref="J4:K4" si="1">SUM(J5:J16)</f>
        <v>4</v>
      </c>
      <c r="K4" s="16">
        <f t="shared" si="1"/>
        <v>14</v>
      </c>
    </row>
    <row r="5" spans="1:11" ht="15.75" x14ac:dyDescent="0.25">
      <c r="A5" s="17" t="s">
        <v>14</v>
      </c>
      <c r="B5" s="18">
        <v>0</v>
      </c>
      <c r="C5" s="19">
        <v>0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f t="shared" ref="K5:K16" si="2">SUM(B5:J5)</f>
        <v>0</v>
      </c>
    </row>
    <row r="6" spans="1:11" ht="15.75" x14ac:dyDescent="0.25">
      <c r="A6" s="17" t="s">
        <v>15</v>
      </c>
      <c r="B6" s="19">
        <v>0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f t="shared" si="2"/>
        <v>0</v>
      </c>
    </row>
    <row r="7" spans="1:11" ht="15.75" x14ac:dyDescent="0.25">
      <c r="A7" s="17" t="s">
        <v>16</v>
      </c>
      <c r="B7" s="19">
        <v>0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1</v>
      </c>
      <c r="K7" s="19">
        <f t="shared" si="2"/>
        <v>1</v>
      </c>
    </row>
    <row r="8" spans="1:11" ht="15.75" x14ac:dyDescent="0.25">
      <c r="A8" s="17" t="s">
        <v>17</v>
      </c>
      <c r="B8" s="19">
        <v>0</v>
      </c>
      <c r="C8" s="19">
        <v>0</v>
      </c>
      <c r="D8" s="19">
        <v>1</v>
      </c>
      <c r="E8" s="19">
        <v>0</v>
      </c>
      <c r="F8" s="19">
        <v>1</v>
      </c>
      <c r="G8" s="19">
        <v>0</v>
      </c>
      <c r="H8" s="19">
        <v>0</v>
      </c>
      <c r="I8" s="19">
        <v>0</v>
      </c>
      <c r="J8" s="19">
        <v>0</v>
      </c>
      <c r="K8" s="19">
        <f t="shared" si="2"/>
        <v>2</v>
      </c>
    </row>
    <row r="9" spans="1:11" ht="15.75" x14ac:dyDescent="0.25">
      <c r="A9" s="17" t="s">
        <v>18</v>
      </c>
      <c r="B9" s="19">
        <v>0</v>
      </c>
      <c r="C9" s="19">
        <v>1</v>
      </c>
      <c r="D9" s="19">
        <v>1</v>
      </c>
      <c r="E9" s="19">
        <v>0</v>
      </c>
      <c r="F9" s="19">
        <v>0</v>
      </c>
      <c r="G9" s="19">
        <v>0</v>
      </c>
      <c r="H9" s="19">
        <v>0</v>
      </c>
      <c r="I9" s="19">
        <v>2</v>
      </c>
      <c r="J9" s="19">
        <v>1</v>
      </c>
      <c r="K9" s="19">
        <f t="shared" si="2"/>
        <v>5</v>
      </c>
    </row>
    <row r="10" spans="1:11" ht="15.75" x14ac:dyDescent="0.25">
      <c r="A10" s="17" t="s">
        <v>19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f t="shared" si="2"/>
        <v>0</v>
      </c>
    </row>
    <row r="11" spans="1:11" ht="15.75" x14ac:dyDescent="0.25">
      <c r="A11" s="17" t="s">
        <v>20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1</v>
      </c>
      <c r="I11" s="19">
        <v>0</v>
      </c>
      <c r="J11" s="19">
        <v>2</v>
      </c>
      <c r="K11" s="19">
        <f t="shared" si="2"/>
        <v>3</v>
      </c>
    </row>
    <row r="12" spans="1:11" ht="15.75" x14ac:dyDescent="0.25">
      <c r="A12" s="17" t="s">
        <v>21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f t="shared" si="2"/>
        <v>0</v>
      </c>
    </row>
    <row r="13" spans="1:11" x14ac:dyDescent="0.25">
      <c r="A13" s="17" t="s">
        <v>22</v>
      </c>
      <c r="B13" s="7">
        <v>0</v>
      </c>
      <c r="C13" s="7">
        <v>0</v>
      </c>
      <c r="D13" s="7">
        <v>1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f t="shared" si="2"/>
        <v>1</v>
      </c>
    </row>
    <row r="14" spans="1:11" x14ac:dyDescent="0.25">
      <c r="A14" s="17" t="s">
        <v>23</v>
      </c>
      <c r="B14" s="7">
        <v>0</v>
      </c>
      <c r="C14" s="7">
        <v>0</v>
      </c>
      <c r="D14" s="7">
        <v>1</v>
      </c>
      <c r="E14" s="7">
        <v>0</v>
      </c>
      <c r="F14" s="7">
        <v>0</v>
      </c>
      <c r="G14" s="7">
        <v>0</v>
      </c>
      <c r="H14" s="7">
        <v>0</v>
      </c>
      <c r="I14" s="7">
        <v>1</v>
      </c>
      <c r="J14" s="7">
        <v>0</v>
      </c>
      <c r="K14" s="7">
        <f t="shared" si="2"/>
        <v>2</v>
      </c>
    </row>
    <row r="15" spans="1:11" x14ac:dyDescent="0.25">
      <c r="A15" s="17" t="s">
        <v>24</v>
      </c>
      <c r="B15" s="7"/>
      <c r="C15" s="7"/>
      <c r="D15" s="7"/>
      <c r="E15" s="7"/>
      <c r="F15" s="7"/>
      <c r="G15" s="7"/>
      <c r="H15" s="7"/>
      <c r="I15" s="7"/>
      <c r="J15" s="7"/>
      <c r="K15" s="7">
        <f t="shared" si="2"/>
        <v>0</v>
      </c>
    </row>
    <row r="16" spans="1:11" x14ac:dyDescent="0.25">
      <c r="A16" s="17" t="s">
        <v>25</v>
      </c>
      <c r="B16" s="21"/>
      <c r="C16" s="21"/>
      <c r="D16" s="21"/>
      <c r="E16" s="21"/>
      <c r="F16" s="21"/>
      <c r="G16" s="21"/>
      <c r="H16" s="21"/>
      <c r="I16" s="21"/>
      <c r="J16" s="21"/>
      <c r="K16" s="7">
        <f t="shared" si="2"/>
        <v>0</v>
      </c>
    </row>
  </sheetData>
  <mergeCells count="2">
    <mergeCell ref="A1:K1"/>
    <mergeCell ref="A2:K2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I14" sqref="I14"/>
    </sheetView>
  </sheetViews>
  <sheetFormatPr baseColWidth="10" defaultRowHeight="15" x14ac:dyDescent="0.25"/>
  <cols>
    <col min="9" max="9" width="14.140625" customWidth="1"/>
  </cols>
  <sheetData>
    <row r="1" spans="1:11" x14ac:dyDescent="0.25">
      <c r="A1" s="35" t="s">
        <v>28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x14ac:dyDescent="0.25">
      <c r="A2" s="36" t="s">
        <v>43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ht="60" x14ac:dyDescent="0.25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2" t="s">
        <v>7</v>
      </c>
      <c r="H3" s="11" t="s">
        <v>8</v>
      </c>
      <c r="I3" s="13" t="s">
        <v>9</v>
      </c>
      <c r="J3" s="13" t="s">
        <v>10</v>
      </c>
      <c r="K3" s="14" t="s">
        <v>11</v>
      </c>
    </row>
    <row r="4" spans="1:11" ht="18.75" x14ac:dyDescent="0.3">
      <c r="A4" s="16" t="s">
        <v>26</v>
      </c>
      <c r="B4" s="16">
        <f t="shared" ref="B4:H4" si="0">SUM(B5:B16)</f>
        <v>0</v>
      </c>
      <c r="C4" s="16">
        <f t="shared" si="0"/>
        <v>0</v>
      </c>
      <c r="D4" s="16">
        <f t="shared" si="0"/>
        <v>0</v>
      </c>
      <c r="E4" s="16">
        <f t="shared" si="0"/>
        <v>0</v>
      </c>
      <c r="F4" s="16">
        <f t="shared" si="0"/>
        <v>3</v>
      </c>
      <c r="G4" s="16">
        <f t="shared" si="0"/>
        <v>0</v>
      </c>
      <c r="H4" s="16">
        <f t="shared" si="0"/>
        <v>3</v>
      </c>
      <c r="I4" s="16">
        <f>SUM(I5:I16)</f>
        <v>0</v>
      </c>
      <c r="J4" s="16">
        <f t="shared" ref="J4:K4" si="1">SUM(J5:J16)</f>
        <v>0</v>
      </c>
      <c r="K4" s="16">
        <f t="shared" si="1"/>
        <v>6</v>
      </c>
    </row>
    <row r="5" spans="1:11" ht="15.75" x14ac:dyDescent="0.25">
      <c r="A5" s="17" t="s">
        <v>14</v>
      </c>
      <c r="B5" s="18">
        <v>0</v>
      </c>
      <c r="C5" s="19">
        <v>0</v>
      </c>
      <c r="D5" s="19">
        <v>0</v>
      </c>
      <c r="E5" s="19">
        <v>0</v>
      </c>
      <c r="F5" s="19">
        <v>0</v>
      </c>
      <c r="G5" s="19">
        <v>0</v>
      </c>
      <c r="H5" s="19">
        <v>2</v>
      </c>
      <c r="I5" s="19">
        <v>0</v>
      </c>
      <c r="J5" s="19">
        <v>0</v>
      </c>
      <c r="K5" s="19">
        <f t="shared" ref="K5:K16" si="2">SUM(B5:J5)</f>
        <v>2</v>
      </c>
    </row>
    <row r="6" spans="1:11" ht="15.75" x14ac:dyDescent="0.25">
      <c r="A6" s="17" t="s">
        <v>15</v>
      </c>
      <c r="B6" s="19">
        <v>0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f t="shared" si="2"/>
        <v>0</v>
      </c>
    </row>
    <row r="7" spans="1:11" ht="15.75" x14ac:dyDescent="0.25">
      <c r="A7" s="17" t="s">
        <v>16</v>
      </c>
      <c r="B7" s="19">
        <v>0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f t="shared" si="2"/>
        <v>0</v>
      </c>
    </row>
    <row r="8" spans="1:11" ht="15.75" x14ac:dyDescent="0.25">
      <c r="A8" s="17" t="s">
        <v>17</v>
      </c>
      <c r="B8" s="19">
        <v>0</v>
      </c>
      <c r="C8" s="19">
        <v>0</v>
      </c>
      <c r="D8" s="19">
        <v>0</v>
      </c>
      <c r="E8" s="19">
        <v>0</v>
      </c>
      <c r="F8" s="19">
        <v>2</v>
      </c>
      <c r="G8" s="19">
        <v>0</v>
      </c>
      <c r="H8" s="19">
        <v>0</v>
      </c>
      <c r="I8" s="19">
        <v>0</v>
      </c>
      <c r="J8" s="19">
        <v>0</v>
      </c>
      <c r="K8" s="19">
        <f t="shared" si="2"/>
        <v>2</v>
      </c>
    </row>
    <row r="9" spans="1:11" ht="15.75" x14ac:dyDescent="0.25">
      <c r="A9" s="17" t="s">
        <v>18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f t="shared" si="2"/>
        <v>0</v>
      </c>
    </row>
    <row r="10" spans="1:11" ht="15.75" x14ac:dyDescent="0.25">
      <c r="A10" s="17" t="s">
        <v>19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f t="shared" si="2"/>
        <v>0</v>
      </c>
    </row>
    <row r="11" spans="1:11" ht="15.75" x14ac:dyDescent="0.25">
      <c r="A11" s="17" t="s">
        <v>20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f t="shared" si="2"/>
        <v>0</v>
      </c>
    </row>
    <row r="12" spans="1:11" ht="15.75" x14ac:dyDescent="0.25">
      <c r="A12" s="17" t="s">
        <v>21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19">
        <f t="shared" si="2"/>
        <v>0</v>
      </c>
    </row>
    <row r="13" spans="1:11" ht="15.75" x14ac:dyDescent="0.25">
      <c r="A13" s="17" t="s">
        <v>22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1</v>
      </c>
      <c r="I13" s="7">
        <v>0</v>
      </c>
      <c r="J13" s="7">
        <v>0</v>
      </c>
      <c r="K13" s="19">
        <f t="shared" si="2"/>
        <v>1</v>
      </c>
    </row>
    <row r="14" spans="1:11" ht="15.75" x14ac:dyDescent="0.25">
      <c r="A14" s="17" t="s">
        <v>23</v>
      </c>
      <c r="B14" s="7">
        <v>0</v>
      </c>
      <c r="C14" s="7">
        <v>0</v>
      </c>
      <c r="D14" s="7">
        <v>0</v>
      </c>
      <c r="E14" s="7">
        <v>0</v>
      </c>
      <c r="F14" s="7">
        <v>1</v>
      </c>
      <c r="G14" s="7">
        <v>0</v>
      </c>
      <c r="H14" s="7">
        <v>0</v>
      </c>
      <c r="I14" s="7">
        <v>0</v>
      </c>
      <c r="J14" s="7">
        <v>0</v>
      </c>
      <c r="K14" s="19">
        <f t="shared" si="2"/>
        <v>1</v>
      </c>
    </row>
    <row r="15" spans="1:11" ht="15.75" x14ac:dyDescent="0.25">
      <c r="A15" s="17" t="s">
        <v>24</v>
      </c>
      <c r="B15" s="7"/>
      <c r="C15" s="7"/>
      <c r="D15" s="7"/>
      <c r="E15" s="7"/>
      <c r="F15" s="7"/>
      <c r="G15" s="7"/>
      <c r="H15" s="7"/>
      <c r="I15" s="7"/>
      <c r="J15" s="7"/>
      <c r="K15" s="19">
        <f t="shared" si="2"/>
        <v>0</v>
      </c>
    </row>
    <row r="16" spans="1:11" ht="15.75" x14ac:dyDescent="0.25">
      <c r="A16" s="17" t="s">
        <v>25</v>
      </c>
      <c r="B16" s="21"/>
      <c r="C16" s="21"/>
      <c r="D16" s="21"/>
      <c r="E16" s="21"/>
      <c r="F16" s="21"/>
      <c r="G16" s="21"/>
      <c r="H16" s="21"/>
      <c r="I16" s="21"/>
      <c r="J16" s="21"/>
      <c r="K16" s="19">
        <f t="shared" si="2"/>
        <v>0</v>
      </c>
    </row>
  </sheetData>
  <mergeCells count="2">
    <mergeCell ref="A1:K1"/>
    <mergeCell ref="A2:K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selection activeCell="Q26" sqref="Q25:Q26"/>
    </sheetView>
  </sheetViews>
  <sheetFormatPr baseColWidth="10" defaultRowHeight="15" x14ac:dyDescent="0.25"/>
  <cols>
    <col min="2" max="16" width="6.28515625" customWidth="1"/>
    <col min="17" max="17" width="7.42578125" customWidth="1"/>
    <col min="18" max="18" width="7.140625" customWidth="1"/>
    <col min="19" max="19" width="12" customWidth="1"/>
  </cols>
  <sheetData>
    <row r="1" spans="1:19" x14ac:dyDescent="0.25">
      <c r="A1" s="35" t="s">
        <v>44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9" ht="41.25" customHeight="1" x14ac:dyDescent="0.25">
      <c r="A2" s="42" t="s">
        <v>1</v>
      </c>
      <c r="B2" s="44" t="s">
        <v>29</v>
      </c>
      <c r="C2" s="44"/>
      <c r="D2" s="44" t="s">
        <v>30</v>
      </c>
      <c r="E2" s="44"/>
      <c r="F2" s="44" t="s">
        <v>31</v>
      </c>
      <c r="G2" s="44"/>
      <c r="H2" s="44" t="s">
        <v>32</v>
      </c>
      <c r="I2" s="44"/>
      <c r="J2" s="44" t="s">
        <v>33</v>
      </c>
      <c r="K2" s="44"/>
      <c r="L2" s="45" t="s">
        <v>34</v>
      </c>
      <c r="M2" s="45"/>
      <c r="N2" s="44" t="s">
        <v>35</v>
      </c>
      <c r="O2" s="44"/>
      <c r="P2" s="46" t="s">
        <v>9</v>
      </c>
      <c r="Q2" s="47"/>
      <c r="R2" s="41" t="s">
        <v>11</v>
      </c>
      <c r="S2" s="41" t="s">
        <v>36</v>
      </c>
    </row>
    <row r="3" spans="1:19" ht="63.75" x14ac:dyDescent="0.25">
      <c r="A3" s="43"/>
      <c r="B3" s="20" t="s">
        <v>37</v>
      </c>
      <c r="C3" s="20" t="s">
        <v>36</v>
      </c>
      <c r="D3" s="20" t="s">
        <v>37</v>
      </c>
      <c r="E3" s="20" t="s">
        <v>36</v>
      </c>
      <c r="F3" s="20" t="s">
        <v>37</v>
      </c>
      <c r="G3" s="20" t="s">
        <v>36</v>
      </c>
      <c r="H3" s="20" t="s">
        <v>37</v>
      </c>
      <c r="I3" s="20" t="s">
        <v>36</v>
      </c>
      <c r="J3" s="20" t="s">
        <v>37</v>
      </c>
      <c r="K3" s="20" t="s">
        <v>36</v>
      </c>
      <c r="L3" s="20" t="s">
        <v>37</v>
      </c>
      <c r="M3" s="20" t="s">
        <v>36</v>
      </c>
      <c r="N3" s="20" t="s">
        <v>37</v>
      </c>
      <c r="O3" s="20" t="s">
        <v>36</v>
      </c>
      <c r="P3" s="20" t="s">
        <v>37</v>
      </c>
      <c r="Q3" s="20" t="s">
        <v>36</v>
      </c>
      <c r="R3" s="41"/>
      <c r="S3" s="41"/>
    </row>
    <row r="4" spans="1:19" x14ac:dyDescent="0.25">
      <c r="A4" s="1" t="s">
        <v>14</v>
      </c>
      <c r="B4" s="3">
        <v>0</v>
      </c>
      <c r="C4" s="3">
        <v>0</v>
      </c>
      <c r="D4" s="4">
        <v>2</v>
      </c>
      <c r="E4" s="4">
        <v>31</v>
      </c>
      <c r="F4" s="4">
        <v>2</v>
      </c>
      <c r="G4" s="4">
        <v>7</v>
      </c>
      <c r="H4" s="4">
        <v>2</v>
      </c>
      <c r="I4" s="4">
        <v>2</v>
      </c>
      <c r="J4" s="4">
        <v>2</v>
      </c>
      <c r="K4" s="4">
        <v>25</v>
      </c>
      <c r="L4" s="4">
        <v>0</v>
      </c>
      <c r="M4" s="4">
        <v>0</v>
      </c>
      <c r="N4" s="4">
        <v>7</v>
      </c>
      <c r="O4" s="4">
        <v>69</v>
      </c>
      <c r="P4" s="7">
        <v>4</v>
      </c>
      <c r="Q4" s="7">
        <v>16</v>
      </c>
      <c r="R4" s="1">
        <f>B4+D4+F4+H4+J4+L4+N4+P4</f>
        <v>19</v>
      </c>
      <c r="S4" s="10">
        <f>C4+E4+G4+I4+K4+M4+O4+Q4</f>
        <v>150</v>
      </c>
    </row>
    <row r="5" spans="1:19" x14ac:dyDescent="0.25">
      <c r="A5" s="1" t="s">
        <v>15</v>
      </c>
      <c r="B5" s="4">
        <v>0</v>
      </c>
      <c r="C5" s="4">
        <v>0</v>
      </c>
      <c r="D5" s="4">
        <v>1</v>
      </c>
      <c r="E5" s="4">
        <v>19</v>
      </c>
      <c r="F5" s="4">
        <v>5</v>
      </c>
      <c r="G5" s="4">
        <v>19</v>
      </c>
      <c r="H5" s="4">
        <v>1</v>
      </c>
      <c r="I5" s="4">
        <v>1</v>
      </c>
      <c r="J5" s="4">
        <v>1</v>
      </c>
      <c r="K5" s="4">
        <v>11</v>
      </c>
      <c r="L5" s="4">
        <v>3</v>
      </c>
      <c r="M5" s="4">
        <v>14</v>
      </c>
      <c r="N5" s="4">
        <v>8</v>
      </c>
      <c r="O5" s="4">
        <v>55</v>
      </c>
      <c r="P5" s="7">
        <v>1</v>
      </c>
      <c r="Q5" s="7">
        <v>19</v>
      </c>
      <c r="R5" s="1">
        <f t="shared" ref="R5:S16" si="0">B5+D5+F5+H5+J5+L5+N5+P5</f>
        <v>20</v>
      </c>
      <c r="S5" s="10">
        <f t="shared" si="0"/>
        <v>138</v>
      </c>
    </row>
    <row r="6" spans="1:19" x14ac:dyDescent="0.25">
      <c r="A6" s="1" t="s">
        <v>16</v>
      </c>
      <c r="B6" s="4">
        <v>0</v>
      </c>
      <c r="C6" s="4">
        <v>0</v>
      </c>
      <c r="D6" s="4">
        <v>1</v>
      </c>
      <c r="E6" s="4">
        <v>47</v>
      </c>
      <c r="F6" s="4">
        <v>6</v>
      </c>
      <c r="G6" s="4">
        <v>44</v>
      </c>
      <c r="H6" s="4">
        <v>2</v>
      </c>
      <c r="I6" s="4">
        <v>2</v>
      </c>
      <c r="J6" s="4">
        <v>0</v>
      </c>
      <c r="K6" s="4">
        <v>0</v>
      </c>
      <c r="L6" s="4">
        <v>4</v>
      </c>
      <c r="M6" s="4">
        <v>32</v>
      </c>
      <c r="N6" s="4">
        <v>4</v>
      </c>
      <c r="O6" s="4">
        <v>26</v>
      </c>
      <c r="P6" s="7">
        <v>2</v>
      </c>
      <c r="Q6" s="7">
        <v>20</v>
      </c>
      <c r="R6" s="1">
        <f t="shared" si="0"/>
        <v>19</v>
      </c>
      <c r="S6" s="10">
        <f t="shared" si="0"/>
        <v>171</v>
      </c>
    </row>
    <row r="7" spans="1:19" x14ac:dyDescent="0.25">
      <c r="A7" s="1" t="s">
        <v>17</v>
      </c>
      <c r="B7" s="4">
        <v>0</v>
      </c>
      <c r="C7" s="4">
        <v>0</v>
      </c>
      <c r="D7" s="4">
        <v>5</v>
      </c>
      <c r="E7" s="4">
        <v>50</v>
      </c>
      <c r="F7" s="4">
        <v>3</v>
      </c>
      <c r="G7" s="4">
        <v>83</v>
      </c>
      <c r="H7" s="4">
        <v>1</v>
      </c>
      <c r="I7" s="4">
        <v>1</v>
      </c>
      <c r="J7" s="4">
        <v>0</v>
      </c>
      <c r="K7" s="4">
        <v>0</v>
      </c>
      <c r="L7" s="4">
        <v>4</v>
      </c>
      <c r="M7" s="4">
        <v>16</v>
      </c>
      <c r="N7" s="4">
        <v>2</v>
      </c>
      <c r="O7" s="4">
        <v>21</v>
      </c>
      <c r="P7" s="15">
        <v>5</v>
      </c>
      <c r="Q7" s="15">
        <v>89</v>
      </c>
      <c r="R7" s="1">
        <f t="shared" si="0"/>
        <v>20</v>
      </c>
      <c r="S7" s="10">
        <f t="shared" si="0"/>
        <v>260</v>
      </c>
    </row>
    <row r="8" spans="1:19" x14ac:dyDescent="0.25">
      <c r="A8" s="1" t="s">
        <v>18</v>
      </c>
      <c r="B8" s="4">
        <v>1</v>
      </c>
      <c r="C8" s="4">
        <v>6</v>
      </c>
      <c r="D8" s="4">
        <v>3</v>
      </c>
      <c r="E8" s="4">
        <v>72</v>
      </c>
      <c r="F8" s="4">
        <v>6</v>
      </c>
      <c r="G8" s="4">
        <v>33</v>
      </c>
      <c r="H8" s="4">
        <v>1</v>
      </c>
      <c r="I8" s="4">
        <v>1</v>
      </c>
      <c r="J8" s="4">
        <v>0</v>
      </c>
      <c r="K8" s="4">
        <v>0</v>
      </c>
      <c r="L8" s="4">
        <v>1</v>
      </c>
      <c r="M8" s="4">
        <v>3</v>
      </c>
      <c r="N8" s="4">
        <v>2</v>
      </c>
      <c r="O8" s="4">
        <v>15</v>
      </c>
      <c r="P8" s="15">
        <v>10</v>
      </c>
      <c r="Q8" s="15">
        <v>175</v>
      </c>
      <c r="R8" s="1">
        <f t="shared" si="0"/>
        <v>24</v>
      </c>
      <c r="S8" s="10">
        <f t="shared" si="0"/>
        <v>305</v>
      </c>
    </row>
    <row r="9" spans="1:19" x14ac:dyDescent="0.25">
      <c r="A9" s="5" t="s">
        <v>19</v>
      </c>
      <c r="B9" s="6">
        <v>0</v>
      </c>
      <c r="C9" s="6">
        <v>0</v>
      </c>
      <c r="D9" s="6">
        <v>1</v>
      </c>
      <c r="E9" s="6">
        <v>34</v>
      </c>
      <c r="F9" s="6">
        <v>3</v>
      </c>
      <c r="G9" s="6">
        <v>131</v>
      </c>
      <c r="H9" s="6">
        <v>3</v>
      </c>
      <c r="I9" s="6">
        <v>3</v>
      </c>
      <c r="J9" s="6">
        <v>0</v>
      </c>
      <c r="K9" s="6">
        <v>0</v>
      </c>
      <c r="L9" s="6">
        <v>4</v>
      </c>
      <c r="M9" s="6">
        <v>8</v>
      </c>
      <c r="N9" s="6">
        <v>6</v>
      </c>
      <c r="O9" s="6">
        <v>67</v>
      </c>
      <c r="P9" s="15">
        <v>4</v>
      </c>
      <c r="Q9" s="15">
        <v>40</v>
      </c>
      <c r="R9" s="1">
        <f t="shared" si="0"/>
        <v>21</v>
      </c>
      <c r="S9" s="10">
        <f t="shared" si="0"/>
        <v>283</v>
      </c>
    </row>
    <row r="10" spans="1:19" x14ac:dyDescent="0.25">
      <c r="A10" s="10" t="s">
        <v>20</v>
      </c>
      <c r="B10" s="4">
        <v>0</v>
      </c>
      <c r="C10" s="4">
        <v>0</v>
      </c>
      <c r="D10" s="4">
        <v>3</v>
      </c>
      <c r="E10" s="4">
        <v>99</v>
      </c>
      <c r="F10" s="4">
        <v>4</v>
      </c>
      <c r="G10" s="4">
        <v>29</v>
      </c>
      <c r="H10" s="7">
        <v>4</v>
      </c>
      <c r="I10" s="7">
        <v>4</v>
      </c>
      <c r="J10" s="4">
        <v>1</v>
      </c>
      <c r="K10" s="4">
        <v>5</v>
      </c>
      <c r="L10" s="4">
        <v>3</v>
      </c>
      <c r="M10" s="4">
        <v>28</v>
      </c>
      <c r="N10" s="4">
        <v>1</v>
      </c>
      <c r="O10" s="4">
        <v>3</v>
      </c>
      <c r="P10" s="7">
        <v>3</v>
      </c>
      <c r="Q10" s="7">
        <v>21</v>
      </c>
      <c r="R10" s="1">
        <f t="shared" si="0"/>
        <v>19</v>
      </c>
      <c r="S10" s="10">
        <f t="shared" si="0"/>
        <v>189</v>
      </c>
    </row>
    <row r="11" spans="1:19" x14ac:dyDescent="0.25">
      <c r="A11" s="10" t="s">
        <v>21</v>
      </c>
      <c r="B11" s="4">
        <v>0</v>
      </c>
      <c r="C11" s="4">
        <v>0</v>
      </c>
      <c r="D11" s="4">
        <v>1</v>
      </c>
      <c r="E11" s="4">
        <v>42</v>
      </c>
      <c r="F11" s="4">
        <v>3</v>
      </c>
      <c r="G11" s="4">
        <v>31</v>
      </c>
      <c r="H11" s="7">
        <v>3</v>
      </c>
      <c r="I11" s="7">
        <v>3</v>
      </c>
      <c r="J11" s="4">
        <v>3</v>
      </c>
      <c r="K11" s="4">
        <v>18</v>
      </c>
      <c r="L11" s="4">
        <v>2</v>
      </c>
      <c r="M11" s="4">
        <v>8</v>
      </c>
      <c r="N11" s="4">
        <v>0</v>
      </c>
      <c r="O11" s="4">
        <v>0</v>
      </c>
      <c r="P11" s="7">
        <v>3</v>
      </c>
      <c r="Q11" s="7">
        <v>79</v>
      </c>
      <c r="R11" s="1">
        <f t="shared" si="0"/>
        <v>15</v>
      </c>
      <c r="S11" s="10">
        <f t="shared" si="0"/>
        <v>181</v>
      </c>
    </row>
    <row r="12" spans="1:19" x14ac:dyDescent="0.25">
      <c r="A12" s="10" t="s">
        <v>22</v>
      </c>
      <c r="B12" s="7">
        <v>0</v>
      </c>
      <c r="C12" s="7">
        <v>0</v>
      </c>
      <c r="D12" s="7">
        <v>6</v>
      </c>
      <c r="E12" s="7">
        <v>158</v>
      </c>
      <c r="F12" s="7">
        <v>3</v>
      </c>
      <c r="G12" s="7">
        <v>15</v>
      </c>
      <c r="H12" s="7">
        <v>5</v>
      </c>
      <c r="I12" s="7">
        <v>5</v>
      </c>
      <c r="J12" s="7">
        <v>1</v>
      </c>
      <c r="K12" s="7">
        <v>10</v>
      </c>
      <c r="L12" s="7">
        <v>0</v>
      </c>
      <c r="M12" s="7">
        <v>0</v>
      </c>
      <c r="N12" s="7">
        <v>2</v>
      </c>
      <c r="O12" s="7">
        <v>2</v>
      </c>
      <c r="P12" s="7">
        <v>3</v>
      </c>
      <c r="Q12" s="7">
        <v>28</v>
      </c>
      <c r="R12" s="1">
        <f t="shared" si="0"/>
        <v>20</v>
      </c>
      <c r="S12" s="10">
        <f t="shared" si="0"/>
        <v>218</v>
      </c>
    </row>
    <row r="13" spans="1:19" x14ac:dyDescent="0.25">
      <c r="A13" s="10" t="s">
        <v>23</v>
      </c>
      <c r="B13" s="7">
        <v>1</v>
      </c>
      <c r="C13" s="7">
        <v>2</v>
      </c>
      <c r="D13" s="7">
        <v>0</v>
      </c>
      <c r="E13" s="7">
        <v>0</v>
      </c>
      <c r="F13" s="7">
        <v>2</v>
      </c>
      <c r="G13" s="7">
        <v>30</v>
      </c>
      <c r="H13" s="7">
        <v>2</v>
      </c>
      <c r="I13" s="7">
        <v>2</v>
      </c>
      <c r="J13" s="7">
        <v>0</v>
      </c>
      <c r="K13" s="7">
        <v>0</v>
      </c>
      <c r="L13" s="7">
        <v>1</v>
      </c>
      <c r="M13" s="7">
        <v>3</v>
      </c>
      <c r="N13" s="7">
        <v>0</v>
      </c>
      <c r="O13" s="7">
        <v>0</v>
      </c>
      <c r="P13" s="7">
        <v>1</v>
      </c>
      <c r="Q13" s="7">
        <v>20</v>
      </c>
      <c r="R13" s="1">
        <f t="shared" si="0"/>
        <v>7</v>
      </c>
      <c r="S13" s="10">
        <f t="shared" si="0"/>
        <v>57</v>
      </c>
    </row>
    <row r="14" spans="1:19" x14ac:dyDescent="0.25">
      <c r="A14" s="10" t="s">
        <v>24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8"/>
      <c r="R14" s="1">
        <f t="shared" si="0"/>
        <v>0</v>
      </c>
      <c r="S14" s="10">
        <f t="shared" si="0"/>
        <v>0</v>
      </c>
    </row>
    <row r="15" spans="1:19" x14ac:dyDescent="0.25">
      <c r="A15" s="10" t="s">
        <v>25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">
        <f t="shared" si="0"/>
        <v>0</v>
      </c>
      <c r="S15" s="10">
        <f t="shared" si="0"/>
        <v>0</v>
      </c>
    </row>
    <row r="16" spans="1:19" s="28" customFormat="1" ht="18.75" x14ac:dyDescent="0.3">
      <c r="A16" s="24" t="s">
        <v>26</v>
      </c>
      <c r="B16" s="25">
        <f>SUM(B4:B15)</f>
        <v>2</v>
      </c>
      <c r="C16" s="25">
        <f t="shared" ref="C16:R16" si="1">SUM(C4:C15)</f>
        <v>8</v>
      </c>
      <c r="D16" s="25">
        <f>SUM(D4:D15)</f>
        <v>23</v>
      </c>
      <c r="E16" s="25">
        <f t="shared" si="1"/>
        <v>552</v>
      </c>
      <c r="F16" s="25">
        <f t="shared" si="1"/>
        <v>37</v>
      </c>
      <c r="G16" s="25">
        <f t="shared" si="1"/>
        <v>422</v>
      </c>
      <c r="H16" s="25">
        <f t="shared" si="1"/>
        <v>24</v>
      </c>
      <c r="I16" s="25">
        <f t="shared" si="1"/>
        <v>24</v>
      </c>
      <c r="J16" s="25">
        <f t="shared" si="1"/>
        <v>8</v>
      </c>
      <c r="K16" s="25">
        <f t="shared" si="1"/>
        <v>69</v>
      </c>
      <c r="L16" s="26">
        <f t="shared" si="1"/>
        <v>22</v>
      </c>
      <c r="M16" s="26">
        <f t="shared" si="1"/>
        <v>112</v>
      </c>
      <c r="N16" s="25">
        <f t="shared" si="1"/>
        <v>32</v>
      </c>
      <c r="O16" s="25">
        <f t="shared" si="1"/>
        <v>258</v>
      </c>
      <c r="P16" s="25">
        <f t="shared" si="1"/>
        <v>36</v>
      </c>
      <c r="Q16" s="25">
        <f t="shared" si="1"/>
        <v>507</v>
      </c>
      <c r="R16" s="27">
        <f t="shared" si="1"/>
        <v>184</v>
      </c>
      <c r="S16" s="26">
        <f t="shared" si="0"/>
        <v>1952</v>
      </c>
    </row>
    <row r="18" spans="1:5" ht="15.75" thickBot="1" x14ac:dyDescent="0.3"/>
    <row r="19" spans="1:5" ht="15.75" thickBot="1" x14ac:dyDescent="0.3">
      <c r="A19" s="38" t="s">
        <v>42</v>
      </c>
      <c r="B19" s="39"/>
      <c r="C19" s="39"/>
      <c r="D19" s="40"/>
      <c r="E19" s="30">
        <f>R16</f>
        <v>184</v>
      </c>
    </row>
    <row r="20" spans="1:5" ht="15.75" thickBot="1" x14ac:dyDescent="0.3">
      <c r="A20" s="38" t="s">
        <v>41</v>
      </c>
      <c r="B20" s="39"/>
      <c r="C20" s="39"/>
      <c r="D20" s="40"/>
      <c r="E20" s="30">
        <f>S16</f>
        <v>1952</v>
      </c>
    </row>
    <row r="21" spans="1:5" x14ac:dyDescent="0.25">
      <c r="A21" s="29"/>
      <c r="B21" s="29"/>
    </row>
  </sheetData>
  <mergeCells count="14">
    <mergeCell ref="A19:D19"/>
    <mergeCell ref="A20:D20"/>
    <mergeCell ref="R2:R3"/>
    <mergeCell ref="S2:S3"/>
    <mergeCell ref="A1:R1"/>
    <mergeCell ref="A2:A3"/>
    <mergeCell ref="B2:C2"/>
    <mergeCell ref="D2:E2"/>
    <mergeCell ref="F2:G2"/>
    <mergeCell ref="H2:I2"/>
    <mergeCell ref="J2:K2"/>
    <mergeCell ref="L2:M2"/>
    <mergeCell ref="N2:O2"/>
    <mergeCell ref="P2:Q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E24" sqref="E24"/>
    </sheetView>
  </sheetViews>
  <sheetFormatPr baseColWidth="10" defaultRowHeight="15" x14ac:dyDescent="0.25"/>
  <cols>
    <col min="2" max="2" width="6.5703125" customWidth="1"/>
    <col min="3" max="3" width="9" customWidth="1"/>
    <col min="4" max="4" width="7.28515625" customWidth="1"/>
    <col min="5" max="5" width="7.5703125" customWidth="1"/>
    <col min="6" max="6" width="8.85546875" customWidth="1"/>
    <col min="7" max="7" width="8.5703125" customWidth="1"/>
    <col min="8" max="8" width="10.7109375" customWidth="1"/>
    <col min="9" max="9" width="12.85546875" customWidth="1"/>
    <col min="11" max="11" width="7.5703125" customWidth="1"/>
  </cols>
  <sheetData>
    <row r="1" spans="1:11" x14ac:dyDescent="0.25">
      <c r="A1" s="35" t="s">
        <v>40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x14ac:dyDescent="0.25">
      <c r="A2" s="36" t="s">
        <v>43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ht="60" x14ac:dyDescent="0.25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2" t="s">
        <v>7</v>
      </c>
      <c r="H3" s="11" t="s">
        <v>8</v>
      </c>
      <c r="I3" s="13" t="s">
        <v>9</v>
      </c>
      <c r="J3" s="13" t="s">
        <v>10</v>
      </c>
      <c r="K3" s="14" t="s">
        <v>11</v>
      </c>
    </row>
    <row r="4" spans="1:11" ht="18.75" x14ac:dyDescent="0.3">
      <c r="A4" s="16" t="s">
        <v>26</v>
      </c>
      <c r="B4" s="16">
        <f t="shared" ref="B4:H4" si="0">SUM(B5:B16)</f>
        <v>6</v>
      </c>
      <c r="C4" s="16">
        <f t="shared" si="0"/>
        <v>18</v>
      </c>
      <c r="D4" s="16">
        <f t="shared" si="0"/>
        <v>0</v>
      </c>
      <c r="E4" s="16">
        <f t="shared" si="0"/>
        <v>6</v>
      </c>
      <c r="F4" s="16">
        <f t="shared" si="0"/>
        <v>9</v>
      </c>
      <c r="G4" s="16">
        <f t="shared" si="0"/>
        <v>4</v>
      </c>
      <c r="H4" s="16">
        <f t="shared" si="0"/>
        <v>6</v>
      </c>
      <c r="I4" s="16">
        <f>SUM(I5:I16)</f>
        <v>42</v>
      </c>
      <c r="J4" s="16">
        <f t="shared" ref="J4:K4" si="1">SUM(J5:J16)</f>
        <v>161</v>
      </c>
      <c r="K4" s="16">
        <f t="shared" si="1"/>
        <v>252</v>
      </c>
    </row>
    <row r="5" spans="1:11" ht="15.75" x14ac:dyDescent="0.25">
      <c r="A5" s="17" t="s">
        <v>14</v>
      </c>
      <c r="B5" s="18">
        <v>0</v>
      </c>
      <c r="C5" s="19">
        <v>2</v>
      </c>
      <c r="D5" s="19">
        <v>0</v>
      </c>
      <c r="E5" s="19">
        <v>0</v>
      </c>
      <c r="F5" s="19">
        <v>1</v>
      </c>
      <c r="G5" s="19">
        <v>1</v>
      </c>
      <c r="H5" s="19">
        <v>0</v>
      </c>
      <c r="I5" s="19">
        <v>6</v>
      </c>
      <c r="J5" s="19">
        <v>16</v>
      </c>
      <c r="K5" s="19">
        <f t="shared" ref="K5:K16" si="2">SUM(B5:J5)</f>
        <v>26</v>
      </c>
    </row>
    <row r="6" spans="1:11" ht="15.75" x14ac:dyDescent="0.25">
      <c r="A6" s="17" t="s">
        <v>15</v>
      </c>
      <c r="B6" s="19">
        <v>0</v>
      </c>
      <c r="C6" s="19">
        <v>3</v>
      </c>
      <c r="D6" s="19">
        <v>0</v>
      </c>
      <c r="E6" s="19">
        <v>0</v>
      </c>
      <c r="F6" s="19">
        <v>4</v>
      </c>
      <c r="G6" s="19">
        <v>0</v>
      </c>
      <c r="H6" s="19">
        <v>1</v>
      </c>
      <c r="I6" s="19">
        <v>5</v>
      </c>
      <c r="J6" s="19">
        <v>12</v>
      </c>
      <c r="K6" s="19">
        <f t="shared" si="2"/>
        <v>25</v>
      </c>
    </row>
    <row r="7" spans="1:11" ht="15.75" x14ac:dyDescent="0.25">
      <c r="A7" s="17" t="s">
        <v>16</v>
      </c>
      <c r="B7" s="19">
        <v>1</v>
      </c>
      <c r="C7" s="19">
        <v>2</v>
      </c>
      <c r="D7" s="19">
        <v>0</v>
      </c>
      <c r="E7" s="19">
        <v>0</v>
      </c>
      <c r="F7" s="19">
        <v>0</v>
      </c>
      <c r="G7" s="19">
        <v>0</v>
      </c>
      <c r="H7" s="19">
        <v>1</v>
      </c>
      <c r="I7" s="19">
        <v>3</v>
      </c>
      <c r="J7" s="19">
        <v>23</v>
      </c>
      <c r="K7" s="19">
        <f t="shared" si="2"/>
        <v>30</v>
      </c>
    </row>
    <row r="8" spans="1:11" ht="15.75" x14ac:dyDescent="0.25">
      <c r="A8" s="17" t="s">
        <v>17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1</v>
      </c>
      <c r="H8" s="19">
        <v>1</v>
      </c>
      <c r="I8" s="19">
        <v>5</v>
      </c>
      <c r="J8" s="19">
        <v>16</v>
      </c>
      <c r="K8" s="19">
        <f t="shared" si="2"/>
        <v>23</v>
      </c>
    </row>
    <row r="9" spans="1:11" ht="15.75" x14ac:dyDescent="0.25">
      <c r="A9" s="17" t="s">
        <v>18</v>
      </c>
      <c r="B9" s="19">
        <v>0</v>
      </c>
      <c r="C9" s="19">
        <v>1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4</v>
      </c>
      <c r="J9" s="19">
        <v>11</v>
      </c>
      <c r="K9" s="19">
        <f t="shared" si="2"/>
        <v>16</v>
      </c>
    </row>
    <row r="10" spans="1:11" ht="15.75" x14ac:dyDescent="0.25">
      <c r="A10" s="17" t="s">
        <v>19</v>
      </c>
      <c r="B10" s="19">
        <v>1</v>
      </c>
      <c r="C10" s="19">
        <v>2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3</v>
      </c>
      <c r="J10" s="19">
        <v>20</v>
      </c>
      <c r="K10" s="19">
        <f t="shared" si="2"/>
        <v>26</v>
      </c>
    </row>
    <row r="11" spans="1:11" ht="15.75" x14ac:dyDescent="0.25">
      <c r="A11" s="17" t="s">
        <v>20</v>
      </c>
      <c r="B11" s="21">
        <v>1</v>
      </c>
      <c r="C11" s="21">
        <v>3</v>
      </c>
      <c r="D11" s="21">
        <v>0</v>
      </c>
      <c r="E11" s="19">
        <v>0</v>
      </c>
      <c r="F11" s="19">
        <v>1</v>
      </c>
      <c r="G11" s="19">
        <v>1</v>
      </c>
      <c r="H11" s="19">
        <v>2</v>
      </c>
      <c r="I11" s="19">
        <v>6</v>
      </c>
      <c r="J11" s="21">
        <v>13</v>
      </c>
      <c r="K11" s="21">
        <f t="shared" si="2"/>
        <v>27</v>
      </c>
    </row>
    <row r="12" spans="1:11" x14ac:dyDescent="0.25">
      <c r="A12" s="17" t="s">
        <v>21</v>
      </c>
      <c r="B12" s="21">
        <v>1</v>
      </c>
      <c r="C12" s="21">
        <v>0</v>
      </c>
      <c r="D12" s="21">
        <v>0</v>
      </c>
      <c r="E12" s="21">
        <v>4</v>
      </c>
      <c r="F12" s="21">
        <v>2</v>
      </c>
      <c r="G12" s="21">
        <v>0</v>
      </c>
      <c r="H12" s="21">
        <v>1</v>
      </c>
      <c r="I12" s="21">
        <v>5</v>
      </c>
      <c r="J12" s="21">
        <v>11</v>
      </c>
      <c r="K12" s="21">
        <f t="shared" si="2"/>
        <v>24</v>
      </c>
    </row>
    <row r="13" spans="1:11" x14ac:dyDescent="0.25">
      <c r="A13" s="17" t="s">
        <v>22</v>
      </c>
      <c r="B13" s="21">
        <v>1</v>
      </c>
      <c r="C13" s="21">
        <v>3</v>
      </c>
      <c r="D13" s="21">
        <v>0</v>
      </c>
      <c r="E13" s="21">
        <v>2</v>
      </c>
      <c r="F13" s="21">
        <v>0</v>
      </c>
      <c r="G13" s="21">
        <v>0</v>
      </c>
      <c r="H13" s="21">
        <v>0</v>
      </c>
      <c r="I13" s="21">
        <v>2</v>
      </c>
      <c r="J13" s="21">
        <v>19</v>
      </c>
      <c r="K13" s="21">
        <f t="shared" si="2"/>
        <v>27</v>
      </c>
    </row>
    <row r="14" spans="1:11" x14ac:dyDescent="0.25">
      <c r="A14" s="17" t="s">
        <v>23</v>
      </c>
      <c r="B14" s="21">
        <v>1</v>
      </c>
      <c r="C14" s="21">
        <v>2</v>
      </c>
      <c r="D14" s="21">
        <v>0</v>
      </c>
      <c r="E14" s="21">
        <v>0</v>
      </c>
      <c r="F14" s="21">
        <v>1</v>
      </c>
      <c r="G14" s="21">
        <v>1</v>
      </c>
      <c r="H14" s="21">
        <v>0</v>
      </c>
      <c r="I14" s="21">
        <v>3</v>
      </c>
      <c r="J14" s="21">
        <v>20</v>
      </c>
      <c r="K14" s="21">
        <f t="shared" si="2"/>
        <v>28</v>
      </c>
    </row>
    <row r="15" spans="1:11" x14ac:dyDescent="0.25">
      <c r="A15" s="17" t="s">
        <v>24</v>
      </c>
      <c r="B15" s="21"/>
      <c r="C15" s="21"/>
      <c r="D15" s="21"/>
      <c r="E15" s="21"/>
      <c r="F15" s="21"/>
      <c r="G15" s="21"/>
      <c r="H15" s="21"/>
      <c r="I15" s="21"/>
      <c r="J15" s="21"/>
      <c r="K15" s="21">
        <f t="shared" si="2"/>
        <v>0</v>
      </c>
    </row>
    <row r="16" spans="1:11" x14ac:dyDescent="0.25">
      <c r="A16" s="17" t="s">
        <v>25</v>
      </c>
      <c r="B16" s="21"/>
      <c r="C16" s="21"/>
      <c r="D16" s="21"/>
      <c r="E16" s="21"/>
      <c r="F16" s="21"/>
      <c r="G16" s="21"/>
      <c r="H16" s="21"/>
      <c r="I16" s="21"/>
      <c r="J16" s="21"/>
      <c r="K16" s="21">
        <f t="shared" si="2"/>
        <v>0</v>
      </c>
    </row>
  </sheetData>
  <mergeCells count="2">
    <mergeCell ref="A1:K1"/>
    <mergeCell ref="A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quejas</vt:lpstr>
      <vt:lpstr>denuncias</vt:lpstr>
      <vt:lpstr>investigaciones de oficio</vt:lpstr>
      <vt:lpstr>asistencia tecnicas</vt:lpstr>
      <vt:lpstr>CONSULTAS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Layla Saleh</dc:creator>
  <cp:lastModifiedBy>Layla Saleh</cp:lastModifiedBy>
  <dcterms:created xsi:type="dcterms:W3CDTF">2021-12-17T20:35:14Z</dcterms:created>
  <dcterms:modified xsi:type="dcterms:W3CDTF">2023-11-15T13:40:28Z</dcterms:modified>
</cp:coreProperties>
</file>